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weiskopf\Documents\Mississippi\Final MCO RFP\"/>
    </mc:Choice>
  </mc:AlternateContent>
  <bookViews>
    <workbookView xWindow="0" yWindow="0" windowWidth="16392" windowHeight="4788"/>
  </bookViews>
  <sheets>
    <sheet name="Balance Sheet" sheetId="1" r:id="rId1"/>
    <sheet name="P&amp;L" sheetId="2" r:id="rId2"/>
    <sheet name="Cash Flow" sheetId="3" r:id="rId3"/>
    <sheet name="MLR" sheetId="4" r:id="rId4"/>
    <sheet name="Assumptions" sheetId="5" r:id="rId5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1" l="1"/>
  <c r="D27" i="3" l="1"/>
  <c r="C27" i="3"/>
  <c r="B27" i="3"/>
  <c r="D15" i="3"/>
  <c r="C15" i="3"/>
  <c r="C30" i="3" s="1"/>
  <c r="D9" i="3"/>
  <c r="C9" i="3"/>
  <c r="B9" i="3"/>
  <c r="B15" i="3" s="1"/>
  <c r="B30" i="3" s="1"/>
  <c r="D23" i="2"/>
  <c r="D28" i="2" s="1"/>
  <c r="D19" i="2"/>
  <c r="C19" i="2"/>
  <c r="C23" i="2" s="1"/>
  <c r="C28" i="2" s="1"/>
  <c r="B19" i="2"/>
  <c r="B23" i="2" s="1"/>
  <c r="B28" i="2" s="1"/>
  <c r="D12" i="2"/>
  <c r="D29" i="2" s="1"/>
  <c r="D36" i="2" s="1"/>
  <c r="D39" i="2" s="1"/>
  <c r="D43" i="2" s="1"/>
  <c r="C12" i="2"/>
  <c r="B12" i="2"/>
  <c r="D36" i="1"/>
  <c r="C36" i="1"/>
  <c r="B36" i="1"/>
  <c r="D32" i="1"/>
  <c r="C32" i="1"/>
  <c r="D24" i="1"/>
  <c r="C24" i="1"/>
  <c r="B24" i="1"/>
  <c r="D13" i="1"/>
  <c r="C13" i="1"/>
  <c r="B13" i="1"/>
  <c r="B29" i="2" l="1"/>
  <c r="B36" i="2" s="1"/>
  <c r="B39" i="2" s="1"/>
  <c r="B43" i="2" s="1"/>
  <c r="D30" i="3"/>
  <c r="C29" i="2"/>
  <c r="C36" i="2" s="1"/>
  <c r="C39" i="2" s="1"/>
  <c r="C43" i="2" s="1"/>
  <c r="E39" i="4" l="1"/>
  <c r="D39" i="4"/>
  <c r="C39" i="4"/>
  <c r="E29" i="4"/>
  <c r="D29" i="4"/>
  <c r="C29" i="4"/>
  <c r="E25" i="4"/>
  <c r="D25" i="4"/>
  <c r="C25" i="4"/>
  <c r="E16" i="4"/>
  <c r="E21" i="4" s="1"/>
  <c r="D16" i="4"/>
  <c r="D21" i="4" s="1"/>
  <c r="C16" i="4"/>
  <c r="C21" i="4" s="1"/>
  <c r="E12" i="4"/>
  <c r="D12" i="4"/>
  <c r="C12" i="4"/>
  <c r="E10" i="4"/>
  <c r="D10" i="4"/>
  <c r="C10" i="4"/>
  <c r="D27" i="4" l="1"/>
  <c r="D30" i="4" s="1"/>
  <c r="E13" i="4"/>
  <c r="E31" i="4" s="1"/>
  <c r="E33" i="4" s="1"/>
  <c r="E34" i="4" s="1"/>
  <c r="C27" i="4"/>
  <c r="C30" i="4" s="1"/>
  <c r="E27" i="4"/>
  <c r="E30" i="4" s="1"/>
  <c r="C13" i="4"/>
  <c r="C31" i="4" s="1"/>
  <c r="C33" i="4" s="1"/>
  <c r="C34" i="4" s="1"/>
  <c r="D13" i="4"/>
  <c r="D31" i="4" s="1"/>
  <c r="D33" i="4" s="1"/>
  <c r="D34" i="4" s="1"/>
</calcChain>
</file>

<file path=xl/sharedStrings.xml><?xml version="1.0" encoding="utf-8"?>
<sst xmlns="http://schemas.openxmlformats.org/spreadsheetml/2006/main" count="134" uniqueCount="128">
  <si>
    <t>(In Thousands)</t>
  </si>
  <si>
    <t>Admitted Assets</t>
  </si>
  <si>
    <t>1.   Bonds</t>
  </si>
  <si>
    <t>2.   Stock</t>
  </si>
  <si>
    <t>3.   Real Estate/Mortgage Investments</t>
  </si>
  <si>
    <t>4.   Affiliated Investments</t>
  </si>
  <si>
    <t>5.   Affiliated Receivables</t>
  </si>
  <si>
    <t>6.   Cash/Cash Equivalents</t>
  </si>
  <si>
    <t>7.   Aggregate write in for assets</t>
  </si>
  <si>
    <t>8.   Total Assets(1+2+3+4+5+6+7)</t>
  </si>
  <si>
    <t>Liabilities</t>
  </si>
  <si>
    <t xml:space="preserve"> 9.   Losses (Unpaid Claims for Accident and Health Policies)</t>
  </si>
  <si>
    <t>10.  Unpaid claims adjustment expenses</t>
  </si>
  <si>
    <t>11.  Reserve for Accident and Health Policies</t>
  </si>
  <si>
    <t>12.  Ceded Reinsurance Payable</t>
  </si>
  <si>
    <t>13.  Payable to Parents, Subsidiaries &amp; Affiliates</t>
  </si>
  <si>
    <t>14.  MLR rebates</t>
  </si>
  <si>
    <t>15.  Premiums received in advanced</t>
  </si>
  <si>
    <t>16.  All other  Liabilites</t>
  </si>
  <si>
    <t>17.  Total Liabilities (9+10+11+12+13+14+15+16)</t>
  </si>
  <si>
    <t>Capital and Surplus</t>
  </si>
  <si>
    <t>18.  Capital Stock</t>
  </si>
  <si>
    <t>19.  Gross Paid In and Contributed Surplus</t>
  </si>
  <si>
    <t>20.  Surplus Notes</t>
  </si>
  <si>
    <t>21.  Unassigned Surplus</t>
  </si>
  <si>
    <t>22.  Other Items(elaborate)</t>
  </si>
  <si>
    <t>23.  Total Capital and Surplus(18+19+20+21+22)</t>
  </si>
  <si>
    <t>24. Authorized Control Level Risk-Based Capital</t>
  </si>
  <si>
    <t>25. Calculated Risk-Based Capital (23/24)</t>
  </si>
  <si>
    <t xml:space="preserve"> 1.  Member months</t>
  </si>
  <si>
    <t xml:space="preserve"> 2.  Net Premium Income</t>
  </si>
  <si>
    <t xml:space="preserve"> 3.  Fee for Service</t>
  </si>
  <si>
    <t xml:space="preserve"> 4.  Risk Revenue</t>
  </si>
  <si>
    <t xml:space="preserve"> 5.  Change in unearned premium reserves</t>
  </si>
  <si>
    <t xml:space="preserve"> 6.  Aggregate write in for other health related revenue</t>
  </si>
  <si>
    <t xml:space="preserve"> 7.  Aggregate write in for other non-health related revenue</t>
  </si>
  <si>
    <t xml:space="preserve"> 8.  Total (L2+L3+L4+L5+L6+L7)</t>
  </si>
  <si>
    <t>Hospital and Medical:</t>
  </si>
  <si>
    <t xml:space="preserve"> 9.  Hospital/Medical Benenfits</t>
  </si>
  <si>
    <t>10. Other professional Services</t>
  </si>
  <si>
    <t>11. Prescription Drugs</t>
  </si>
  <si>
    <t>12. Aggregate write ins for other hospital/medical</t>
  </si>
  <si>
    <t>13. Subtotal (L9+L10+L11+L12)</t>
  </si>
  <si>
    <t xml:space="preserve">     Less:</t>
  </si>
  <si>
    <t>14. Reinsurance recoveries</t>
  </si>
  <si>
    <t>15. Total hospital and Medical (L13 -L14)</t>
  </si>
  <si>
    <t>16. Non health claims</t>
  </si>
  <si>
    <t xml:space="preserve">17. Claims adjustment expenses   </t>
  </si>
  <si>
    <t>18. General admin expenses</t>
  </si>
  <si>
    <t>19. Increase in reserves for accident and health contacts</t>
  </si>
  <si>
    <t>20. Total underwriting deductions (L15+L16+L17+L18+L19)</t>
  </si>
  <si>
    <t>21. Net underwriting gain or loss (L8 -L20)</t>
  </si>
  <si>
    <t>22. Net investment income earned</t>
  </si>
  <si>
    <t>23. Aggregate write in for other income or expenses</t>
  </si>
  <si>
    <t>24. Federal Income Taxes</t>
  </si>
  <si>
    <t>25. Net Realized Capital Gains (Losses)</t>
  </si>
  <si>
    <t>26. Less Capital Gains Tax</t>
  </si>
  <si>
    <t>27.  Net Income (L21+L22+L23-L24+L25)</t>
  </si>
  <si>
    <t>28.  Prior YE Surplus</t>
  </si>
  <si>
    <t>29.  Net Income</t>
  </si>
  <si>
    <t>30.  Capital Increases</t>
  </si>
  <si>
    <t>31.  Other Increases (Decreases)</t>
  </si>
  <si>
    <t>32.  Dividends to Stockholders</t>
  </si>
  <si>
    <t>33.  YE Surplus  (L28+L29+L30+L31-L32)</t>
  </si>
  <si>
    <t>*Itemize in Assumptions</t>
  </si>
  <si>
    <t>Pro Forma Statutory Cash Flow Statement</t>
  </si>
  <si>
    <t>Cash From Operations</t>
  </si>
  <si>
    <t>1.  Premiums Collected Net of Reinsurance</t>
  </si>
  <si>
    <t xml:space="preserve">2.  Benefits Paid </t>
  </si>
  <si>
    <t>3.  Underwriting Expenses Paid</t>
  </si>
  <si>
    <t>4.  Total Cash From Underwriting (L1-L2-L3)</t>
  </si>
  <si>
    <t>5.  Net Investment Income</t>
  </si>
  <si>
    <t>6.  Other Income</t>
  </si>
  <si>
    <t>7.  Dividends to Policyholders</t>
  </si>
  <si>
    <t>8.  Federal and Foreign Income Taxes (Paid) Recovered</t>
  </si>
  <si>
    <t>9.  Net Cash From Operations (L4+L5+L6-L7+L8)</t>
  </si>
  <si>
    <t>Cash From Investments</t>
  </si>
  <si>
    <t>10. Net Cash from Investments</t>
  </si>
  <si>
    <t>Cash From Financing and Misc Sources</t>
  </si>
  <si>
    <t>11.  Capital and paid in Surplus</t>
  </si>
  <si>
    <t>12.  Surplus Notes</t>
  </si>
  <si>
    <t>13.  Borrowed Funds</t>
  </si>
  <si>
    <t>14.  Dividends</t>
  </si>
  <si>
    <t>15.  Other Cash Provided (Applied)</t>
  </si>
  <si>
    <t>16.  Net Cash from Financing and Misc Sources</t>
  </si>
  <si>
    <t xml:space="preserve">      (L11+L12+L13-L14+L15)</t>
  </si>
  <si>
    <t xml:space="preserve">17. Net Change in Cash, Cash Equivalents and Short -Term </t>
  </si>
  <si>
    <t xml:space="preserve">     Investments (L9+L10+L16)</t>
  </si>
  <si>
    <t>Pro Forma Statutory Balance Sheet</t>
  </si>
  <si>
    <t>Pro Forma Statutory Profit &amp; Loss Statement</t>
  </si>
  <si>
    <t>Revenue and New Enrollee Adjustments</t>
  </si>
  <si>
    <t>Total YTD Capitation and Maternity Payments</t>
  </si>
  <si>
    <t>Premium Tax Component of Reported Revenue</t>
  </si>
  <si>
    <t>Less: Health Insurer Tax</t>
  </si>
  <si>
    <t>Less: Allocation for premium taxes and other revenue-based assessments</t>
  </si>
  <si>
    <t>NET Current YTD MLR Revenue</t>
  </si>
  <si>
    <t>Less: Optional Adjustment for 50% or more of TOTAL capitation attributed to new enrollees (net premium tax component)</t>
  </si>
  <si>
    <t>Add: Adjustment for 50% or more TOTAL capitation attributed to new enrollees (net premium tax component) deferred from prior year from line 25 below.</t>
  </si>
  <si>
    <t>Adjusted Current YTD MLR Capitation Revenue</t>
  </si>
  <si>
    <t>MLR Medical and Administrative Expense Adjustments</t>
  </si>
  <si>
    <t>Total Net Medical Expenses from Income Statement</t>
  </si>
  <si>
    <t>MLR Expense Adjustments defined in Exhibit C</t>
  </si>
  <si>
    <t>Incurred claim adjustment additions</t>
  </si>
  <si>
    <t>Incurred claim adjustment deductions</t>
  </si>
  <si>
    <t>Incurred claim adjustment exclusions</t>
  </si>
  <si>
    <t>Adjusted Net Medical Expenses</t>
  </si>
  <si>
    <t>Health care quality improvement (HCQI) and health care information technology meaningful use expenses</t>
  </si>
  <si>
    <t>HCQI and HIT administrative expenses from Income Statement</t>
  </si>
  <si>
    <t>Adjustments or exclusions to HCQI/HIT meaningful use expenses</t>
  </si>
  <si>
    <t>Adjusted HCQI/HIT expenses</t>
  </si>
  <si>
    <t>Other Non-Claims Costs (FOR REPORTING PURPOSES ONLY. NOT INCLUDED IN NUMERATOR.)</t>
  </si>
  <si>
    <t>Total Adjusted Current YTD MLR Expenditures</t>
  </si>
  <si>
    <t>Less: Adjustment for 50% or more of Medical expenses attributed to new enrollees.</t>
  </si>
  <si>
    <t>Add: Prior Year New Enrollee Medical Expenditures deferred to current year from line 26 below.</t>
  </si>
  <si>
    <t>Total Adjusted MLR expenses</t>
  </si>
  <si>
    <t>MLR percentage achieved</t>
  </si>
  <si>
    <t>MLR percentage requirement for rebate calculation</t>
  </si>
  <si>
    <t>Percentage below 85% Requirement</t>
  </si>
  <si>
    <t>Dollar Amount of Rebate Requirement</t>
  </si>
  <si>
    <t>Reconciliation of Prior Year New Enrollee Capitation Exclusion</t>
  </si>
  <si>
    <t>Prior year new enrollee capitation adjustment exclusion (net of premium tax)</t>
  </si>
  <si>
    <t>Less: Prior year incurred claims for excluded New Enrollee Members</t>
  </si>
  <si>
    <t xml:space="preserve">Reconciled Prior Year Capitation Exclusion </t>
  </si>
  <si>
    <t>Company Name:</t>
  </si>
  <si>
    <t>(In Thousands, except Member Months, in Whole numbers)</t>
  </si>
  <si>
    <t>Preliminary MLR Statement</t>
  </si>
  <si>
    <t>Statement of Assumptions</t>
  </si>
  <si>
    <t>List below all of the relevant assumptions used to create the proforma statements.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</si>
</sst>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2" borderId="0"/>
    <xf numFmtId="0" fontId="4" fillId="2" borderId="0"/>
    <xf numFmtId="0" fontId="2" fillId="0" borderId="0"/>
    <xf numFmtId="0" fontId="2" fillId="2" borderId="0"/>
    <xf numFmtId="0" fontId="4" fillId="0" borderId="0"/>
    <xf numFmtId="44" fontId="1" fillId="0" borderId="0" applyFont="0" applyFill="0" applyBorder="0" applyAlignment="0" applyProtection="0"/>
  </cellStyleXfs>
  <cellXfs count="217">
    <xf numFmtId="0" fontId="0" fillId="0" borderId="0" xfId="0"/>
    <xf numFmtId="0" fontId="4" fillId="0" borderId="0" xfId="8" applyFill="1" applyProtection="1"/>
    <xf numFmtId="164" fontId="7" fillId="0" borderId="0" xfId="1" applyNumberFormat="1" applyFont="1" applyFill="1" applyBorder="1" applyProtection="1"/>
    <xf numFmtId="0" fontId="3" fillId="0" borderId="0" xfId="8" applyFont="1" applyFill="1" applyProtection="1"/>
    <xf numFmtId="0" fontId="5" fillId="0" borderId="0" xfId="5" applyNumberFormat="1" applyFont="1" applyFill="1" applyBorder="1" applyProtection="1"/>
    <xf numFmtId="0" fontId="5" fillId="0" borderId="0" xfId="5" applyNumberFormat="1" applyFont="1" applyFill="1" applyBorder="1" applyAlignment="1" applyProtection="1">
      <alignment horizontal="center"/>
    </xf>
    <xf numFmtId="0" fontId="7" fillId="0" borderId="0" xfId="5" applyNumberFormat="1" applyFont="1" applyFill="1" applyBorder="1" applyAlignment="1" applyProtection="1">
      <alignment vertical="top" wrapText="1"/>
    </xf>
    <xf numFmtId="0" fontId="5" fillId="0" borderId="0" xfId="5" applyNumberFormat="1" applyFont="1" applyFill="1" applyBorder="1" applyAlignment="1" applyProtection="1">
      <alignment horizontal="center" vertical="center" wrapText="1"/>
    </xf>
    <xf numFmtId="0" fontId="5" fillId="0" borderId="0" xfId="5" applyNumberFormat="1" applyFont="1" applyFill="1" applyBorder="1" applyAlignment="1" applyProtection="1">
      <alignment horizontal="center" vertical="top" wrapText="1"/>
    </xf>
    <xf numFmtId="0" fontId="5" fillId="0" borderId="0" xfId="5" applyNumberFormat="1" applyFont="1" applyFill="1" applyBorder="1" applyAlignment="1" applyProtection="1">
      <alignment vertical="top" wrapText="1"/>
    </xf>
    <xf numFmtId="0" fontId="4" fillId="0" borderId="0" xfId="5" applyNumberFormat="1" applyFont="1" applyFill="1" applyBorder="1" applyAlignment="1" applyProtection="1">
      <alignment vertical="top" wrapText="1"/>
    </xf>
    <xf numFmtId="0" fontId="7" fillId="0" borderId="0" xfId="5" applyNumberFormat="1" applyFont="1" applyFill="1" applyBorder="1" applyProtection="1"/>
    <xf numFmtId="0" fontId="3" fillId="0" borderId="0" xfId="5" applyNumberFormat="1" applyFont="1" applyFill="1" applyBorder="1" applyProtection="1"/>
    <xf numFmtId="164" fontId="5" fillId="0" borderId="0" xfId="1" applyNumberFormat="1" applyFont="1" applyFill="1" applyBorder="1" applyProtection="1"/>
    <xf numFmtId="0" fontId="7" fillId="0" borderId="0" xfId="5" quotePrefix="1" applyNumberFormat="1" applyFont="1" applyFill="1" applyBorder="1" applyAlignment="1" applyProtection="1">
      <alignment vertical="top" wrapText="1"/>
    </xf>
    <xf numFmtId="0" fontId="5" fillId="0" borderId="0" xfId="5" quotePrefix="1" applyNumberFormat="1" applyFont="1" applyFill="1" applyBorder="1" applyProtection="1"/>
    <xf numFmtId="43" fontId="5" fillId="0" borderId="0" xfId="1" applyNumberFormat="1" applyFont="1" applyFill="1" applyBorder="1" applyProtection="1"/>
    <xf numFmtId="0" fontId="3" fillId="0" borderId="0" xfId="7" applyNumberFormat="1" applyFont="1" applyFill="1" applyBorder="1" applyProtection="1"/>
    <xf numFmtId="0" fontId="11" fillId="0" borderId="4" xfId="0" applyFont="1" applyFill="1" applyBorder="1" applyAlignment="1" applyProtection="1">
      <alignment horizontal="center" vertical="center"/>
    </xf>
    <xf numFmtId="0" fontId="12" fillId="0" borderId="6" xfId="0" applyFont="1" applyFill="1" applyBorder="1" applyAlignment="1" applyProtection="1">
      <alignment vertical="center"/>
    </xf>
    <xf numFmtId="0" fontId="13" fillId="0" borderId="7" xfId="0" applyFont="1" applyFill="1" applyBorder="1" applyAlignment="1" applyProtection="1">
      <alignment horizontal="left" vertical="center" wrapText="1"/>
    </xf>
    <xf numFmtId="0" fontId="11" fillId="0" borderId="6" xfId="0" applyFont="1" applyFill="1" applyBorder="1" applyAlignment="1" applyProtection="1">
      <alignment horizontal="center" vertical="center"/>
    </xf>
    <xf numFmtId="0" fontId="12" fillId="0" borderId="7" xfId="0" applyFont="1" applyFill="1" applyBorder="1" applyAlignment="1" applyProtection="1">
      <alignment horizontal="left" vertical="center" wrapText="1"/>
    </xf>
    <xf numFmtId="0" fontId="11" fillId="0" borderId="8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horizontal="left" vertical="center" wrapText="1"/>
    </xf>
    <xf numFmtId="0" fontId="11" fillId="0" borderId="10" xfId="0" applyFont="1" applyFill="1" applyBorder="1" applyAlignment="1" applyProtection="1">
      <alignment horizontal="center" vertical="center"/>
    </xf>
    <xf numFmtId="0" fontId="12" fillId="0" borderId="11" xfId="0" applyFont="1" applyFill="1" applyBorder="1" applyAlignment="1" applyProtection="1">
      <alignment horizontal="left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12" fillId="0" borderId="12" xfId="0" applyFont="1" applyFill="1" applyBorder="1" applyAlignment="1" applyProtection="1">
      <alignment horizontal="left" vertical="center" wrapText="1"/>
    </xf>
    <xf numFmtId="0" fontId="11" fillId="0" borderId="2" xfId="0" applyFont="1" applyFill="1" applyBorder="1" applyAlignment="1" applyProtection="1">
      <alignment horizontal="left" vertical="center" wrapText="1"/>
    </xf>
    <xf numFmtId="0" fontId="12" fillId="0" borderId="0" xfId="0" applyFont="1" applyFill="1" applyAlignment="1" applyProtection="1">
      <alignment vertical="center"/>
    </xf>
    <xf numFmtId="0" fontId="12" fillId="0" borderId="0" xfId="0" applyFont="1" applyFill="1" applyAlignment="1" applyProtection="1">
      <alignment horizontal="left" vertical="center" wrapText="1"/>
    </xf>
    <xf numFmtId="0" fontId="11" fillId="0" borderId="0" xfId="0" applyFont="1" applyFill="1" applyAlignment="1" applyProtection="1">
      <alignment vertical="center"/>
    </xf>
    <xf numFmtId="0" fontId="11" fillId="0" borderId="13" xfId="0" applyFont="1" applyFill="1" applyBorder="1" applyAlignment="1" applyProtection="1">
      <alignment horizontal="center" vertical="center"/>
    </xf>
    <xf numFmtId="0" fontId="11" fillId="0" borderId="11" xfId="0" applyFont="1" applyFill="1" applyBorder="1" applyAlignment="1" applyProtection="1">
      <alignment horizontal="left" vertical="center" wrapText="1"/>
    </xf>
    <xf numFmtId="0" fontId="11" fillId="0" borderId="14" xfId="0" applyFont="1" applyFill="1" applyBorder="1" applyAlignment="1" applyProtection="1">
      <alignment horizontal="center" vertical="center"/>
    </xf>
    <xf numFmtId="0" fontId="11" fillId="0" borderId="12" xfId="0" applyFont="1" applyFill="1" applyBorder="1" applyAlignment="1" applyProtection="1">
      <alignment horizontal="left" vertical="center" wrapText="1"/>
    </xf>
    <xf numFmtId="0" fontId="11" fillId="0" borderId="15" xfId="0" applyFont="1" applyFill="1" applyBorder="1" applyAlignment="1" applyProtection="1">
      <alignment horizontal="center" vertical="center"/>
    </xf>
    <xf numFmtId="0" fontId="11" fillId="0" borderId="16" xfId="0" applyFont="1" applyFill="1" applyBorder="1" applyAlignment="1" applyProtection="1">
      <alignment horizontal="left" vertical="center" wrapText="1"/>
    </xf>
    <xf numFmtId="0" fontId="11" fillId="0" borderId="17" xfId="0" applyFont="1" applyFill="1" applyBorder="1" applyAlignment="1" applyProtection="1">
      <alignment horizontal="center" vertical="center"/>
    </xf>
    <xf numFmtId="0" fontId="11" fillId="0" borderId="18" xfId="0" applyFont="1" applyFill="1" applyBorder="1" applyAlignment="1" applyProtection="1">
      <alignment horizontal="left" vertical="center" wrapText="1"/>
    </xf>
    <xf numFmtId="0" fontId="11" fillId="0" borderId="19" xfId="0" applyFont="1" applyFill="1" applyBorder="1" applyAlignment="1" applyProtection="1">
      <alignment horizontal="left" vertical="center" wrapText="1"/>
    </xf>
    <xf numFmtId="0" fontId="11" fillId="0" borderId="7" xfId="0" applyFont="1" applyFill="1" applyBorder="1" applyAlignment="1" applyProtection="1">
      <alignment horizontal="left" vertical="center" wrapText="1"/>
    </xf>
    <xf numFmtId="0" fontId="12" fillId="0" borderId="5" xfId="0" applyFont="1" applyFill="1" applyBorder="1" applyAlignment="1" applyProtection="1">
      <alignment horizontal="left" vertical="center" wrapText="1"/>
    </xf>
    <xf numFmtId="0" fontId="12" fillId="0" borderId="9" xfId="0" applyFont="1" applyFill="1" applyBorder="1" applyAlignment="1" applyProtection="1">
      <alignment horizontal="left" vertical="center" wrapText="1"/>
    </xf>
    <xf numFmtId="0" fontId="11" fillId="0" borderId="20" xfId="0" applyFont="1" applyFill="1" applyBorder="1" applyAlignment="1" applyProtection="1">
      <alignment horizontal="center" vertical="center"/>
    </xf>
    <xf numFmtId="0" fontId="11" fillId="0" borderId="20" xfId="0" applyFont="1" applyFill="1" applyBorder="1" applyAlignment="1" applyProtection="1">
      <alignment horizontal="left" vertical="center"/>
    </xf>
    <xf numFmtId="44" fontId="12" fillId="3" borderId="21" xfId="9" applyFont="1" applyFill="1" applyBorder="1" applyAlignment="1" applyProtection="1">
      <alignment vertical="center"/>
    </xf>
    <xf numFmtId="44" fontId="12" fillId="3" borderId="22" xfId="9" applyFont="1" applyFill="1" applyBorder="1" applyAlignment="1" applyProtection="1">
      <alignment vertical="center"/>
    </xf>
    <xf numFmtId="44" fontId="12" fillId="0" borderId="0" xfId="9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33" xfId="0" applyBorder="1" applyAlignment="1" applyProtection="1">
      <alignment vertical="center"/>
    </xf>
    <xf numFmtId="44" fontId="4" fillId="0" borderId="21" xfId="9" applyFont="1" applyFill="1" applyBorder="1" applyAlignment="1" applyProtection="1">
      <alignment vertical="center"/>
      <protection locked="0"/>
    </xf>
    <xf numFmtId="44" fontId="14" fillId="0" borderId="21" xfId="9" applyFont="1" applyFill="1" applyBorder="1" applyAlignment="1" applyProtection="1">
      <alignment vertical="center"/>
      <protection locked="0"/>
    </xf>
    <xf numFmtId="44" fontId="14" fillId="0" borderId="23" xfId="9" applyFont="1" applyFill="1" applyBorder="1" applyAlignment="1" applyProtection="1">
      <alignment vertical="center"/>
      <protection locked="0"/>
    </xf>
    <xf numFmtId="44" fontId="14" fillId="0" borderId="24" xfId="9" applyFont="1" applyFill="1" applyBorder="1" applyAlignment="1" applyProtection="1">
      <alignment vertical="center"/>
      <protection locked="0"/>
    </xf>
    <xf numFmtId="44" fontId="11" fillId="0" borderId="26" xfId="9" applyFont="1" applyFill="1" applyBorder="1" applyAlignment="1" applyProtection="1">
      <alignment vertical="center"/>
      <protection locked="0"/>
    </xf>
    <xf numFmtId="44" fontId="12" fillId="0" borderId="0" xfId="9" applyFont="1" applyFill="1" applyBorder="1" applyAlignment="1" applyProtection="1">
      <alignment vertical="center"/>
      <protection locked="0"/>
    </xf>
    <xf numFmtId="44" fontId="12" fillId="0" borderId="27" xfId="9" applyFont="1" applyFill="1" applyBorder="1" applyAlignment="1" applyProtection="1">
      <alignment vertical="center"/>
      <protection locked="0"/>
    </xf>
    <xf numFmtId="44" fontId="14" fillId="0" borderId="0" xfId="9" applyFont="1" applyFill="1" applyBorder="1" applyAlignment="1" applyProtection="1">
      <alignment vertical="center"/>
      <protection locked="0"/>
    </xf>
    <xf numFmtId="44" fontId="14" fillId="0" borderId="22" xfId="9" applyFont="1" applyFill="1" applyBorder="1" applyAlignment="1" applyProtection="1">
      <alignment vertical="center"/>
      <protection locked="0"/>
    </xf>
    <xf numFmtId="44" fontId="12" fillId="0" borderId="29" xfId="9" applyFont="1" applyFill="1" applyBorder="1" applyAlignment="1" applyProtection="1">
      <alignment vertical="center"/>
      <protection locked="0"/>
    </xf>
    <xf numFmtId="44" fontId="12" fillId="0" borderId="30" xfId="9" applyFont="1" applyFill="1" applyBorder="1" applyAlignment="1" applyProtection="1">
      <alignment vertical="center"/>
      <protection locked="0"/>
    </xf>
    <xf numFmtId="44" fontId="14" fillId="0" borderId="34" xfId="9" applyFont="1" applyFill="1" applyBorder="1" applyAlignment="1" applyProtection="1">
      <alignment vertical="center"/>
      <protection locked="0"/>
    </xf>
    <xf numFmtId="44" fontId="14" fillId="0" borderId="27" xfId="9" applyFont="1" applyFill="1" applyBorder="1" applyAlignment="1" applyProtection="1">
      <alignment vertical="center"/>
      <protection locked="0"/>
    </xf>
    <xf numFmtId="44" fontId="14" fillId="0" borderId="32" xfId="9" applyFont="1" applyFill="1" applyBorder="1" applyAlignment="1" applyProtection="1">
      <alignment vertical="center"/>
      <protection locked="0"/>
    </xf>
    <xf numFmtId="44" fontId="14" fillId="0" borderId="31" xfId="9" applyFont="1" applyFill="1" applyBorder="1" applyAlignment="1" applyProtection="1">
      <alignment vertical="center"/>
      <protection locked="0"/>
    </xf>
    <xf numFmtId="44" fontId="12" fillId="4" borderId="3" xfId="9" applyFont="1" applyFill="1" applyBorder="1" applyAlignment="1" applyProtection="1">
      <alignment vertical="center"/>
    </xf>
    <xf numFmtId="44" fontId="4" fillId="4" borderId="21" xfId="9" applyFont="1" applyFill="1" applyBorder="1" applyAlignment="1" applyProtection="1">
      <alignment vertical="center"/>
    </xf>
    <xf numFmtId="44" fontId="12" fillId="4" borderId="25" xfId="9" applyFont="1" applyFill="1" applyBorder="1" applyAlignment="1" applyProtection="1">
      <alignment vertical="center"/>
    </xf>
    <xf numFmtId="44" fontId="12" fillId="4" borderId="23" xfId="9" applyFont="1" applyFill="1" applyBorder="1" applyAlignment="1" applyProtection="1">
      <alignment vertical="center"/>
    </xf>
    <xf numFmtId="44" fontId="12" fillId="4" borderId="14" xfId="9" applyFont="1" applyFill="1" applyBorder="1" applyAlignment="1" applyProtection="1">
      <alignment vertical="center"/>
    </xf>
    <xf numFmtId="44" fontId="12" fillId="4" borderId="28" xfId="9" applyFont="1" applyFill="1" applyBorder="1" applyAlignment="1" applyProtection="1">
      <alignment vertical="center"/>
    </xf>
    <xf numFmtId="44" fontId="11" fillId="4" borderId="14" xfId="9" applyFont="1" applyFill="1" applyBorder="1" applyAlignment="1" applyProtection="1">
      <alignment vertical="center"/>
    </xf>
    <xf numFmtId="44" fontId="11" fillId="4" borderId="28" xfId="9" applyFont="1" applyFill="1" applyBorder="1" applyAlignment="1" applyProtection="1">
      <alignment vertical="center"/>
    </xf>
    <xf numFmtId="44" fontId="11" fillId="4" borderId="2" xfId="9" applyFont="1" applyFill="1" applyBorder="1" applyAlignment="1" applyProtection="1">
      <alignment vertical="center"/>
    </xf>
    <xf numFmtId="44" fontId="11" fillId="4" borderId="31" xfId="9" applyFont="1" applyFill="1" applyBorder="1" applyAlignment="1" applyProtection="1">
      <alignment vertical="center"/>
    </xf>
    <xf numFmtId="165" fontId="12" fillId="4" borderId="25" xfId="2" applyNumberFormat="1" applyFont="1" applyFill="1" applyBorder="1" applyAlignment="1" applyProtection="1">
      <alignment horizontal="right" vertical="center"/>
    </xf>
    <xf numFmtId="165" fontId="12" fillId="4" borderId="21" xfId="2" applyNumberFormat="1" applyFont="1" applyFill="1" applyBorder="1" applyAlignment="1" applyProtection="1">
      <alignment horizontal="right" vertical="center"/>
    </xf>
    <xf numFmtId="44" fontId="11" fillId="4" borderId="32" xfId="9" applyFont="1" applyFill="1" applyBorder="1" applyAlignment="1" applyProtection="1">
      <alignment horizontal="right" vertical="center"/>
    </xf>
    <xf numFmtId="44" fontId="12" fillId="4" borderId="26" xfId="9" applyFont="1" applyFill="1" applyBorder="1" applyAlignment="1" applyProtection="1">
      <alignment vertical="center"/>
    </xf>
    <xf numFmtId="44" fontId="12" fillId="4" borderId="35" xfId="9" applyFont="1" applyFill="1" applyBorder="1" applyAlignment="1" applyProtection="1">
      <alignment vertical="center"/>
    </xf>
    <xf numFmtId="0" fontId="10" fillId="0" borderId="0" xfId="0" applyFont="1" applyFill="1"/>
    <xf numFmtId="0" fontId="3" fillId="0" borderId="0" xfId="3" applyFont="1" applyFill="1" applyProtection="1"/>
    <xf numFmtId="0" fontId="4" fillId="0" borderId="0" xfId="3" applyFont="1" applyFill="1" applyProtection="1"/>
    <xf numFmtId="0" fontId="3" fillId="0" borderId="0" xfId="6" applyFont="1" applyFill="1" applyProtection="1"/>
    <xf numFmtId="0" fontId="3" fillId="0" borderId="0" xfId="6" applyFont="1" applyFill="1" applyBorder="1" applyProtection="1"/>
    <xf numFmtId="0" fontId="9" fillId="0" borderId="0" xfId="0" applyFont="1" applyFill="1" applyBorder="1" applyProtection="1"/>
    <xf numFmtId="0" fontId="4" fillId="0" borderId="0" xfId="6" applyFont="1" applyFill="1" applyProtection="1"/>
    <xf numFmtId="0" fontId="3" fillId="0" borderId="0" xfId="3" applyFont="1" applyFill="1" applyAlignment="1" applyProtection="1">
      <alignment horizontal="center"/>
    </xf>
    <xf numFmtId="0" fontId="5" fillId="0" borderId="0" xfId="4" applyNumberFormat="1" applyFont="1" applyFill="1" applyAlignment="1"/>
    <xf numFmtId="0" fontId="6" fillId="0" borderId="0" xfId="4" applyNumberFormat="1" applyFont="1" applyFill="1"/>
    <xf numFmtId="164" fontId="4" fillId="0" borderId="0" xfId="1" applyNumberFormat="1" applyFont="1" applyFill="1" applyProtection="1"/>
    <xf numFmtId="164" fontId="3" fillId="0" borderId="0" xfId="1" applyNumberFormat="1" applyFont="1" applyFill="1" applyProtection="1"/>
    <xf numFmtId="164" fontId="4" fillId="0" borderId="0" xfId="1" applyNumberFormat="1" applyFont="1" applyFill="1" applyBorder="1" applyProtection="1"/>
    <xf numFmtId="42" fontId="4" fillId="0" borderId="0" xfId="3" applyNumberFormat="1" applyFont="1" applyFill="1" applyProtection="1"/>
    <xf numFmtId="42" fontId="3" fillId="0" borderId="0" xfId="3" applyNumberFormat="1" applyFont="1" applyFill="1" applyProtection="1"/>
    <xf numFmtId="42" fontId="4" fillId="0" borderId="0" xfId="0" applyNumberFormat="1" applyFont="1" applyFill="1" applyProtection="1"/>
    <xf numFmtId="0" fontId="4" fillId="0" borderId="0" xfId="3" applyFont="1" applyFill="1" applyAlignment="1" applyProtection="1">
      <alignment horizontal="left"/>
    </xf>
    <xf numFmtId="164" fontId="7" fillId="0" borderId="0" xfId="1" applyNumberFormat="1" applyFont="1" applyFill="1" applyBorder="1" applyProtection="1">
      <protection locked="0"/>
    </xf>
    <xf numFmtId="0" fontId="7" fillId="0" borderId="0" xfId="5" applyNumberFormat="1" applyFont="1" applyFill="1" applyBorder="1" applyProtection="1">
      <protection locked="0"/>
    </xf>
    <xf numFmtId="0" fontId="4" fillId="0" borderId="0" xfId="5" applyNumberFormat="1" applyFont="1" applyFill="1" applyBorder="1" applyProtection="1">
      <protection locked="0"/>
    </xf>
    <xf numFmtId="164" fontId="4" fillId="0" borderId="0" xfId="5" applyNumberFormat="1" applyFont="1" applyFill="1" applyBorder="1" applyProtection="1">
      <protection locked="0"/>
    </xf>
    <xf numFmtId="0" fontId="6" fillId="0" borderId="0" xfId="6" applyFont="1" applyFill="1" applyProtection="1"/>
    <xf numFmtId="0" fontId="9" fillId="0" borderId="0" xfId="0" applyFont="1" applyFill="1" applyProtection="1"/>
    <xf numFmtId="0" fontId="4" fillId="0" borderId="0" xfId="6" applyFont="1" applyFill="1" applyBorder="1" applyProtection="1"/>
    <xf numFmtId="0" fontId="3" fillId="0" borderId="0" xfId="6" applyFont="1" applyFill="1" applyAlignment="1" applyProtection="1">
      <alignment horizontal="center"/>
    </xf>
    <xf numFmtId="0" fontId="3" fillId="0" borderId="0" xfId="0" applyFont="1" applyFill="1" applyProtection="1"/>
    <xf numFmtId="0" fontId="4" fillId="0" borderId="0" xfId="0" applyFont="1" applyFill="1" applyProtection="1"/>
    <xf numFmtId="41" fontId="3" fillId="0" borderId="0" xfId="6" applyNumberFormat="1" applyFont="1" applyFill="1" applyProtection="1"/>
    <xf numFmtId="10" fontId="4" fillId="0" borderId="0" xfId="6" applyNumberFormat="1" applyFont="1" applyFill="1" applyProtection="1"/>
    <xf numFmtId="0" fontId="4" fillId="0" borderId="0" xfId="6" applyFont="1" applyFill="1" applyAlignment="1" applyProtection="1">
      <alignment horizontal="right"/>
    </xf>
    <xf numFmtId="10" fontId="4" fillId="0" borderId="0" xfId="2" applyNumberFormat="1" applyFont="1" applyFill="1" applyProtection="1"/>
    <xf numFmtId="10" fontId="3" fillId="0" borderId="0" xfId="2" applyNumberFormat="1" applyFont="1" applyFill="1" applyProtection="1"/>
    <xf numFmtId="0" fontId="3" fillId="0" borderId="0" xfId="6" applyFont="1" applyFill="1" applyAlignment="1" applyProtection="1">
      <alignment horizontal="right"/>
    </xf>
    <xf numFmtId="10" fontId="4" fillId="0" borderId="0" xfId="0" applyNumberFormat="1" applyFont="1" applyFill="1" applyProtection="1"/>
    <xf numFmtId="10" fontId="4" fillId="0" borderId="0" xfId="2" applyNumberFormat="1" applyFont="1" applyFill="1" applyBorder="1" applyProtection="1"/>
    <xf numFmtId="10" fontId="9" fillId="0" borderId="0" xfId="0" applyNumberFormat="1" applyFont="1" applyFill="1" applyProtection="1"/>
    <xf numFmtId="10" fontId="4" fillId="0" borderId="0" xfId="6" applyNumberFormat="1" applyFont="1" applyFill="1" applyBorder="1" applyProtection="1"/>
    <xf numFmtId="0" fontId="4" fillId="0" borderId="0" xfId="6" applyFont="1" applyFill="1" applyBorder="1" applyAlignment="1" applyProtection="1">
      <alignment horizontal="right"/>
    </xf>
    <xf numFmtId="0" fontId="0" fillId="0" borderId="0" xfId="0" applyFill="1"/>
    <xf numFmtId="0" fontId="4" fillId="0" borderId="0" xfId="5" applyNumberFormat="1" applyFont="1" applyFill="1" applyBorder="1" applyProtection="1"/>
    <xf numFmtId="0" fontId="4" fillId="0" borderId="0" xfId="5" applyNumberFormat="1" applyFont="1" applyFill="1" applyBorder="1" applyAlignment="1" applyProtection="1">
      <alignment horizontal="center"/>
    </xf>
    <xf numFmtId="0" fontId="4" fillId="0" borderId="4" xfId="6" applyFont="1" applyFill="1" applyBorder="1" applyProtection="1"/>
    <xf numFmtId="164" fontId="4" fillId="0" borderId="36" xfId="1" applyNumberFormat="1" applyFont="1" applyFill="1" applyBorder="1" applyProtection="1">
      <protection locked="0"/>
    </xf>
    <xf numFmtId="164" fontId="4" fillId="0" borderId="37" xfId="1" applyNumberFormat="1" applyFont="1" applyFill="1" applyBorder="1" applyProtection="1">
      <protection locked="0"/>
    </xf>
    <xf numFmtId="0" fontId="4" fillId="0" borderId="6" xfId="6" applyFont="1" applyFill="1" applyBorder="1" applyProtection="1"/>
    <xf numFmtId="164" fontId="4" fillId="0" borderId="0" xfId="1" applyNumberFormat="1" applyFont="1" applyFill="1" applyBorder="1" applyProtection="1">
      <protection locked="0"/>
    </xf>
    <xf numFmtId="164" fontId="4" fillId="0" borderId="21" xfId="1" applyNumberFormat="1" applyFont="1" applyFill="1" applyBorder="1" applyProtection="1">
      <protection locked="0"/>
    </xf>
    <xf numFmtId="0" fontId="3" fillId="0" borderId="6" xfId="6" applyFont="1" applyFill="1" applyBorder="1" applyProtection="1"/>
    <xf numFmtId="164" fontId="4" fillId="0" borderId="21" xfId="1" applyNumberFormat="1" applyFont="1" applyFill="1" applyBorder="1" applyProtection="1"/>
    <xf numFmtId="0" fontId="3" fillId="0" borderId="8" xfId="6" quotePrefix="1" applyFont="1" applyFill="1" applyBorder="1" applyAlignment="1" applyProtection="1">
      <alignment horizontal="left"/>
    </xf>
    <xf numFmtId="0" fontId="3" fillId="0" borderId="41" xfId="6" applyFont="1" applyFill="1" applyBorder="1" applyProtection="1"/>
    <xf numFmtId="0" fontId="3" fillId="0" borderId="20" xfId="6" applyFont="1" applyFill="1" applyBorder="1" applyProtection="1"/>
    <xf numFmtId="164" fontId="3" fillId="0" borderId="42" xfId="1" applyNumberFormat="1" applyFont="1" applyFill="1" applyBorder="1" applyProtection="1">
      <protection locked="0"/>
    </xf>
    <xf numFmtId="164" fontId="3" fillId="0" borderId="35" xfId="1" applyNumberFormat="1" applyFont="1" applyFill="1" applyBorder="1" applyProtection="1">
      <protection locked="0"/>
    </xf>
    <xf numFmtId="0" fontId="3" fillId="0" borderId="43" xfId="6" quotePrefix="1" applyFont="1" applyFill="1" applyBorder="1" applyProtection="1"/>
    <xf numFmtId="0" fontId="3" fillId="0" borderId="43" xfId="6" quotePrefix="1" applyFont="1" applyFill="1" applyBorder="1" applyAlignment="1" applyProtection="1">
      <alignment horizontal="left"/>
    </xf>
    <xf numFmtId="164" fontId="7" fillId="0" borderId="36" xfId="1" applyNumberFormat="1" applyFont="1" applyFill="1" applyBorder="1" applyProtection="1">
      <protection locked="0"/>
    </xf>
    <xf numFmtId="164" fontId="7" fillId="0" borderId="37" xfId="1" applyNumberFormat="1" applyFont="1" applyFill="1" applyBorder="1" applyProtection="1">
      <protection locked="0"/>
    </xf>
    <xf numFmtId="164" fontId="7" fillId="0" borderId="21" xfId="1" applyNumberFormat="1" applyFont="1" applyFill="1" applyBorder="1" applyProtection="1">
      <protection locked="0"/>
    </xf>
    <xf numFmtId="0" fontId="7" fillId="0" borderId="36" xfId="5" applyNumberFormat="1" applyFont="1" applyFill="1" applyBorder="1" applyProtection="1">
      <protection locked="0"/>
    </xf>
    <xf numFmtId="0" fontId="4" fillId="0" borderId="37" xfId="5" applyNumberFormat="1" applyFont="1" applyFill="1" applyBorder="1" applyProtection="1">
      <protection locked="0"/>
    </xf>
    <xf numFmtId="0" fontId="4" fillId="0" borderId="21" xfId="5" applyNumberFormat="1" applyFont="1" applyFill="1" applyBorder="1" applyProtection="1">
      <protection locked="0"/>
    </xf>
    <xf numFmtId="164" fontId="4" fillId="0" borderId="21" xfId="5" applyNumberFormat="1" applyFont="1" applyFill="1" applyBorder="1" applyProtection="1">
      <protection locked="0"/>
    </xf>
    <xf numFmtId="164" fontId="7" fillId="5" borderId="0" xfId="1" applyNumberFormat="1" applyFont="1" applyFill="1" applyBorder="1" applyProtection="1"/>
    <xf numFmtId="164" fontId="7" fillId="5" borderId="21" xfId="1" applyNumberFormat="1" applyFont="1" applyFill="1" applyBorder="1" applyProtection="1"/>
    <xf numFmtId="164" fontId="7" fillId="5" borderId="0" xfId="5" applyNumberFormat="1" applyFont="1" applyFill="1" applyBorder="1" applyProtection="1"/>
    <xf numFmtId="164" fontId="4" fillId="5" borderId="21" xfId="5" applyNumberFormat="1" applyFont="1" applyFill="1" applyBorder="1" applyProtection="1"/>
    <xf numFmtId="164" fontId="3" fillId="5" borderId="1" xfId="1" applyNumberFormat="1" applyFont="1" applyFill="1" applyBorder="1" applyProtection="1"/>
    <xf numFmtId="164" fontId="3" fillId="5" borderId="38" xfId="1" applyNumberFormat="1" applyFont="1" applyFill="1" applyBorder="1" applyProtection="1"/>
    <xf numFmtId="164" fontId="3" fillId="5" borderId="39" xfId="1" applyNumberFormat="1" applyFont="1" applyFill="1" applyBorder="1" applyProtection="1"/>
    <xf numFmtId="164" fontId="3" fillId="5" borderId="40" xfId="1" applyNumberFormat="1" applyFont="1" applyFill="1" applyBorder="1" applyProtection="1"/>
    <xf numFmtId="0" fontId="3" fillId="0" borderId="4" xfId="6" quotePrefix="1" applyFont="1" applyFill="1" applyBorder="1" applyAlignment="1" applyProtection="1">
      <alignment horizontal="left"/>
    </xf>
    <xf numFmtId="164" fontId="4" fillId="5" borderId="33" xfId="1" applyNumberFormat="1" applyFont="1" applyFill="1" applyBorder="1" applyProtection="1"/>
    <xf numFmtId="164" fontId="4" fillId="5" borderId="3" xfId="1" applyNumberFormat="1" applyFont="1" applyFill="1" applyBorder="1" applyProtection="1"/>
    <xf numFmtId="0" fontId="4" fillId="0" borderId="4" xfId="3" applyFont="1" applyFill="1" applyBorder="1" applyProtection="1"/>
    <xf numFmtId="0" fontId="4" fillId="0" borderId="6" xfId="3" applyFont="1" applyFill="1" applyBorder="1" applyProtection="1"/>
    <xf numFmtId="0" fontId="3" fillId="0" borderId="8" xfId="3" applyFont="1" applyFill="1" applyBorder="1" applyProtection="1"/>
    <xf numFmtId="0" fontId="7" fillId="0" borderId="6" xfId="4" applyNumberFormat="1" applyFont="1" applyFill="1" applyBorder="1"/>
    <xf numFmtId="0" fontId="4" fillId="0" borderId="6" xfId="3" quotePrefix="1" applyFont="1" applyFill="1" applyBorder="1" applyAlignment="1" applyProtection="1">
      <alignment horizontal="left"/>
    </xf>
    <xf numFmtId="0" fontId="7" fillId="0" borderId="6" xfId="4" quotePrefix="1" applyNumberFormat="1" applyFont="1" applyFill="1" applyBorder="1" applyAlignment="1">
      <alignment horizontal="left"/>
    </xf>
    <xf numFmtId="0" fontId="5" fillId="0" borderId="8" xfId="4" applyNumberFormat="1" applyFont="1" applyFill="1" applyBorder="1"/>
    <xf numFmtId="0" fontId="7" fillId="0" borderId="4" xfId="4" applyNumberFormat="1" applyFont="1" applyFill="1" applyBorder="1"/>
    <xf numFmtId="0" fontId="4" fillId="0" borderId="4" xfId="3" quotePrefix="1" applyFont="1" applyFill="1" applyBorder="1" applyAlignment="1" applyProtection="1">
      <alignment horizontal="left"/>
    </xf>
    <xf numFmtId="164" fontId="4" fillId="5" borderId="39" xfId="1" applyNumberFormat="1" applyFont="1" applyFill="1" applyBorder="1" applyProtection="1"/>
    <xf numFmtId="164" fontId="4" fillId="5" borderId="40" xfId="1" applyNumberFormat="1" applyFont="1" applyFill="1" applyBorder="1" applyProtection="1"/>
    <xf numFmtId="42" fontId="4" fillId="0" borderId="36" xfId="3" applyNumberFormat="1" applyFont="1" applyFill="1" applyBorder="1" applyProtection="1">
      <protection locked="0"/>
    </xf>
    <xf numFmtId="42" fontId="4" fillId="0" borderId="37" xfId="3" applyNumberFormat="1" applyFont="1" applyFill="1" applyBorder="1" applyProtection="1">
      <protection locked="0"/>
    </xf>
    <xf numFmtId="0" fontId="4" fillId="0" borderId="8" xfId="3" applyFont="1" applyFill="1" applyBorder="1" applyProtection="1"/>
    <xf numFmtId="165" fontId="4" fillId="5" borderId="33" xfId="3" applyNumberFormat="1" applyFont="1" applyFill="1" applyBorder="1" applyProtection="1"/>
    <xf numFmtId="165" fontId="4" fillId="5" borderId="3" xfId="3" applyNumberFormat="1" applyFont="1" applyFill="1" applyBorder="1" applyProtection="1"/>
    <xf numFmtId="0" fontId="5" fillId="0" borderId="0" xfId="5" applyNumberFormat="1" applyFont="1" applyFill="1" applyBorder="1" applyAlignment="1" applyProtection="1"/>
    <xf numFmtId="0" fontId="6" fillId="0" borderId="0" xfId="5" applyNumberFormat="1" applyFont="1" applyFill="1" applyBorder="1" applyProtection="1"/>
    <xf numFmtId="0" fontId="3" fillId="0" borderId="0" xfId="5" applyNumberFormat="1" applyFont="1" applyFill="1" applyBorder="1" applyAlignment="1" applyProtection="1">
      <alignment horizontal="center"/>
    </xf>
    <xf numFmtId="0" fontId="7" fillId="0" borderId="4" xfId="5" applyNumberFormat="1" applyFont="1" applyFill="1" applyBorder="1" applyProtection="1"/>
    <xf numFmtId="0" fontId="7" fillId="0" borderId="6" xfId="5" applyNumberFormat="1" applyFont="1" applyFill="1" applyBorder="1" applyProtection="1"/>
    <xf numFmtId="164" fontId="7" fillId="0" borderId="21" xfId="1" applyNumberFormat="1" applyFont="1" applyFill="1" applyBorder="1" applyProtection="1"/>
    <xf numFmtId="0" fontId="7" fillId="0" borderId="6" xfId="5" quotePrefix="1" applyNumberFormat="1" applyFont="1" applyFill="1" applyBorder="1" applyProtection="1"/>
    <xf numFmtId="0" fontId="5" fillId="0" borderId="43" xfId="5" applyNumberFormat="1" applyFont="1" applyFill="1" applyBorder="1" applyProtection="1"/>
    <xf numFmtId="164" fontId="5" fillId="5" borderId="39" xfId="1" applyNumberFormat="1" applyFont="1" applyFill="1" applyBorder="1" applyProtection="1"/>
    <xf numFmtId="164" fontId="5" fillId="5" borderId="39" xfId="1" applyNumberFormat="1" applyFont="1" applyFill="1" applyBorder="1" applyAlignment="1" applyProtection="1"/>
    <xf numFmtId="164" fontId="5" fillId="5" borderId="40" xfId="1" applyNumberFormat="1" applyFont="1" applyFill="1" applyBorder="1" applyProtection="1"/>
    <xf numFmtId="164" fontId="5" fillId="0" borderId="0" xfId="1" applyNumberFormat="1" applyFont="1" applyFill="1" applyBorder="1" applyAlignment="1" applyProtection="1"/>
    <xf numFmtId="0" fontId="5" fillId="0" borderId="41" xfId="5" applyNumberFormat="1" applyFont="1" applyFill="1" applyBorder="1" applyProtection="1"/>
    <xf numFmtId="164" fontId="5" fillId="5" borderId="1" xfId="1" applyNumberFormat="1" applyFont="1" applyFill="1" applyBorder="1" applyProtection="1"/>
    <xf numFmtId="164" fontId="5" fillId="5" borderId="38" xfId="1" applyNumberFormat="1" applyFont="1" applyFill="1" applyBorder="1" applyProtection="1"/>
    <xf numFmtId="0" fontId="7" fillId="0" borderId="15" xfId="5" applyNumberFormat="1" applyFont="1" applyFill="1" applyBorder="1" applyProtection="1"/>
    <xf numFmtId="0" fontId="4" fillId="0" borderId="21" xfId="5" applyNumberFormat="1" applyFont="1" applyFill="1" applyBorder="1" applyProtection="1"/>
    <xf numFmtId="0" fontId="5" fillId="0" borderId="6" xfId="5" applyNumberFormat="1" applyFont="1" applyFill="1" applyBorder="1" applyProtection="1"/>
    <xf numFmtId="164" fontId="5" fillId="0" borderId="21" xfId="1" applyNumberFormat="1" applyFont="1" applyFill="1" applyBorder="1" applyProtection="1"/>
    <xf numFmtId="0" fontId="7" fillId="0" borderId="15" xfId="5" quotePrefix="1" applyNumberFormat="1" applyFont="1" applyFill="1" applyBorder="1" applyAlignment="1" applyProtection="1">
      <alignment horizontal="left"/>
    </xf>
    <xf numFmtId="0" fontId="7" fillId="0" borderId="15" xfId="5" applyNumberFormat="1" applyFont="1" applyFill="1" applyBorder="1" applyAlignment="1" applyProtection="1">
      <alignment horizontal="left"/>
    </xf>
    <xf numFmtId="0" fontId="7" fillId="0" borderId="6" xfId="5" applyNumberFormat="1" applyFont="1" applyFill="1" applyBorder="1" applyAlignment="1" applyProtection="1">
      <alignment horizontal="left"/>
    </xf>
    <xf numFmtId="0" fontId="7" fillId="0" borderId="6" xfId="5" quotePrefix="1" applyNumberFormat="1" applyFont="1" applyFill="1" applyBorder="1" applyAlignment="1" applyProtection="1">
      <alignment horizontal="left"/>
    </xf>
    <xf numFmtId="0" fontId="5" fillId="0" borderId="43" xfId="5" applyNumberFormat="1" applyFont="1" applyFill="1" applyBorder="1" applyAlignment="1" applyProtection="1">
      <alignment horizontal="left"/>
    </xf>
    <xf numFmtId="0" fontId="7" fillId="0" borderId="4" xfId="5" quotePrefix="1" applyNumberFormat="1" applyFont="1" applyFill="1" applyBorder="1" applyAlignment="1" applyProtection="1">
      <alignment horizontal="left"/>
    </xf>
    <xf numFmtId="0" fontId="4" fillId="0" borderId="6" xfId="5" applyNumberFormat="1" applyFont="1" applyFill="1" applyBorder="1" applyProtection="1"/>
    <xf numFmtId="0" fontId="3" fillId="0" borderId="43" xfId="5" applyNumberFormat="1" applyFont="1" applyFill="1" applyBorder="1" applyProtection="1"/>
    <xf numFmtId="164" fontId="3" fillId="5" borderId="39" xfId="5" applyNumberFormat="1" applyFont="1" applyFill="1" applyBorder="1" applyProtection="1"/>
    <xf numFmtId="164" fontId="3" fillId="5" borderId="40" xfId="5" applyNumberFormat="1" applyFont="1" applyFill="1" applyBorder="1" applyProtection="1"/>
    <xf numFmtId="0" fontId="8" fillId="0" borderId="0" xfId="5" applyNumberFormat="1" applyFont="1" applyFill="1" applyBorder="1" applyProtection="1"/>
    <xf numFmtId="0" fontId="3" fillId="0" borderId="0" xfId="3" applyFont="1" applyFill="1" applyProtection="1">
      <protection locked="0"/>
    </xf>
    <xf numFmtId="0" fontId="3" fillId="0" borderId="0" xfId="6" applyFont="1" applyFill="1" applyProtection="1">
      <protection locked="0"/>
    </xf>
    <xf numFmtId="0" fontId="3" fillId="0" borderId="0" xfId="6" applyFont="1" applyFill="1" applyBorder="1" applyProtection="1">
      <protection locked="0"/>
    </xf>
    <xf numFmtId="0" fontId="3" fillId="0" borderId="21" xfId="6" applyFont="1" applyFill="1" applyBorder="1" applyProtection="1">
      <protection locked="0"/>
    </xf>
    <xf numFmtId="0" fontId="4" fillId="0" borderId="36" xfId="6" applyFont="1" applyFill="1" applyBorder="1" applyProtection="1">
      <protection locked="0"/>
    </xf>
    <xf numFmtId="0" fontId="4" fillId="0" borderId="37" xfId="6" applyFont="1" applyFill="1" applyBorder="1" applyProtection="1">
      <protection locked="0"/>
    </xf>
    <xf numFmtId="0" fontId="4" fillId="0" borderId="33" xfId="5" applyNumberFormat="1" applyFont="1" applyFill="1" applyBorder="1" applyProtection="1"/>
    <xf numFmtId="0" fontId="10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10" fillId="0" borderId="0" xfId="0" applyFont="1" applyBorder="1" applyAlignment="1" applyProtection="1">
      <alignment horizontal="left" vertical="center"/>
    </xf>
    <xf numFmtId="0" fontId="11" fillId="0" borderId="33" xfId="0" applyFont="1" applyBorder="1" applyAlignment="1" applyProtection="1">
      <alignment horizontal="left" vertical="center"/>
    </xf>
    <xf numFmtId="0" fontId="3" fillId="0" borderId="0" xfId="5" applyNumberFormat="1" applyFont="1" applyFill="1" applyBorder="1" applyAlignment="1" applyProtection="1">
      <alignment horizontal="left"/>
      <protection locked="0"/>
    </xf>
    <xf numFmtId="0" fontId="5" fillId="0" borderId="0" xfId="5" applyNumberFormat="1" applyFont="1" applyFill="1" applyBorder="1" applyAlignment="1" applyProtection="1">
      <alignment horizontal="left"/>
    </xf>
    <xf numFmtId="0" fontId="6" fillId="0" borderId="0" xfId="5" applyNumberFormat="1" applyFont="1" applyFill="1" applyBorder="1" applyAlignment="1" applyProtection="1">
      <alignment horizontal="left"/>
    </xf>
  </cellXfs>
  <cellStyles count="10">
    <cellStyle name="Comma" xfId="1" builtinId="3"/>
    <cellStyle name="Currency" xfId="9" builtinId="4"/>
    <cellStyle name="Normal" xfId="0" builtinId="0"/>
    <cellStyle name="Normal 2" xfId="8"/>
    <cellStyle name="Normal_MASTER" xfId="4"/>
    <cellStyle name="Normal_MASTER2" xfId="5"/>
    <cellStyle name="Normal_MASTER3" xfId="7"/>
    <cellStyle name="Normal_PRO5" xfId="3"/>
    <cellStyle name="Normal_PRO6" xfId="6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V40"/>
  <sheetViews>
    <sheetView tabSelected="1" workbookViewId="0">
      <selection activeCell="B36" sqref="B36"/>
    </sheetView>
  </sheetViews>
  <sheetFormatPr defaultColWidth="12.5546875" defaultRowHeight="13.2" x14ac:dyDescent="0.25"/>
  <cols>
    <col min="1" max="1" width="52" style="85" customWidth="1"/>
    <col min="2" max="4" width="16.88671875" style="85" customWidth="1"/>
    <col min="5" max="250" width="12.5546875" style="85"/>
    <col min="251" max="251" width="52" style="85" customWidth="1"/>
    <col min="252" max="252" width="6.88671875" style="85" customWidth="1"/>
    <col min="253" max="253" width="3" style="85" customWidth="1"/>
    <col min="254" max="254" width="16.88671875" style="85" customWidth="1"/>
    <col min="255" max="255" width="2.6640625" style="85" customWidth="1"/>
    <col min="256" max="256" width="17.44140625" style="85" customWidth="1"/>
    <col min="257" max="257" width="3.5546875" style="85" customWidth="1"/>
    <col min="258" max="258" width="0" style="85" hidden="1" customWidth="1"/>
    <col min="259" max="259" width="19.109375" style="85" customWidth="1"/>
    <col min="260" max="506" width="12.5546875" style="85"/>
    <col min="507" max="507" width="52" style="85" customWidth="1"/>
    <col min="508" max="508" width="6.88671875" style="85" customWidth="1"/>
    <col min="509" max="509" width="3" style="85" customWidth="1"/>
    <col min="510" max="510" width="16.88671875" style="85" customWidth="1"/>
    <col min="511" max="511" width="2.6640625" style="85" customWidth="1"/>
    <col min="512" max="512" width="17.44140625" style="85" customWidth="1"/>
    <col min="513" max="513" width="3.5546875" style="85" customWidth="1"/>
    <col min="514" max="514" width="0" style="85" hidden="1" customWidth="1"/>
    <col min="515" max="515" width="19.109375" style="85" customWidth="1"/>
    <col min="516" max="762" width="12.5546875" style="85"/>
    <col min="763" max="763" width="52" style="85" customWidth="1"/>
    <col min="764" max="764" width="6.88671875" style="85" customWidth="1"/>
    <col min="765" max="765" width="3" style="85" customWidth="1"/>
    <col min="766" max="766" width="16.88671875" style="85" customWidth="1"/>
    <col min="767" max="767" width="2.6640625" style="85" customWidth="1"/>
    <col min="768" max="768" width="17.44140625" style="85" customWidth="1"/>
    <col min="769" max="769" width="3.5546875" style="85" customWidth="1"/>
    <col min="770" max="770" width="0" style="85" hidden="1" customWidth="1"/>
    <col min="771" max="771" width="19.109375" style="85" customWidth="1"/>
    <col min="772" max="1018" width="12.5546875" style="85"/>
    <col min="1019" max="1019" width="52" style="85" customWidth="1"/>
    <col min="1020" max="1020" width="6.88671875" style="85" customWidth="1"/>
    <col min="1021" max="1021" width="3" style="85" customWidth="1"/>
    <col min="1022" max="1022" width="16.88671875" style="85" customWidth="1"/>
    <col min="1023" max="1023" width="2.6640625" style="85" customWidth="1"/>
    <col min="1024" max="1024" width="17.44140625" style="85" customWidth="1"/>
    <col min="1025" max="1025" width="3.5546875" style="85" customWidth="1"/>
    <col min="1026" max="1026" width="0" style="85" hidden="1" customWidth="1"/>
    <col min="1027" max="1027" width="19.109375" style="85" customWidth="1"/>
    <col min="1028" max="1274" width="12.5546875" style="85"/>
    <col min="1275" max="1275" width="52" style="85" customWidth="1"/>
    <col min="1276" max="1276" width="6.88671875" style="85" customWidth="1"/>
    <col min="1277" max="1277" width="3" style="85" customWidth="1"/>
    <col min="1278" max="1278" width="16.88671875" style="85" customWidth="1"/>
    <col min="1279" max="1279" width="2.6640625" style="85" customWidth="1"/>
    <col min="1280" max="1280" width="17.44140625" style="85" customWidth="1"/>
    <col min="1281" max="1281" width="3.5546875" style="85" customWidth="1"/>
    <col min="1282" max="1282" width="0" style="85" hidden="1" customWidth="1"/>
    <col min="1283" max="1283" width="19.109375" style="85" customWidth="1"/>
    <col min="1284" max="1530" width="12.5546875" style="85"/>
    <col min="1531" max="1531" width="52" style="85" customWidth="1"/>
    <col min="1532" max="1532" width="6.88671875" style="85" customWidth="1"/>
    <col min="1533" max="1533" width="3" style="85" customWidth="1"/>
    <col min="1534" max="1534" width="16.88671875" style="85" customWidth="1"/>
    <col min="1535" max="1535" width="2.6640625" style="85" customWidth="1"/>
    <col min="1536" max="1536" width="17.44140625" style="85" customWidth="1"/>
    <col min="1537" max="1537" width="3.5546875" style="85" customWidth="1"/>
    <col min="1538" max="1538" width="0" style="85" hidden="1" customWidth="1"/>
    <col min="1539" max="1539" width="19.109375" style="85" customWidth="1"/>
    <col min="1540" max="1786" width="12.5546875" style="85"/>
    <col min="1787" max="1787" width="52" style="85" customWidth="1"/>
    <col min="1788" max="1788" width="6.88671875" style="85" customWidth="1"/>
    <col min="1789" max="1789" width="3" style="85" customWidth="1"/>
    <col min="1790" max="1790" width="16.88671875" style="85" customWidth="1"/>
    <col min="1791" max="1791" width="2.6640625" style="85" customWidth="1"/>
    <col min="1792" max="1792" width="17.44140625" style="85" customWidth="1"/>
    <col min="1793" max="1793" width="3.5546875" style="85" customWidth="1"/>
    <col min="1794" max="1794" width="0" style="85" hidden="1" customWidth="1"/>
    <col min="1795" max="1795" width="19.109375" style="85" customWidth="1"/>
    <col min="1796" max="2042" width="12.5546875" style="85"/>
    <col min="2043" max="2043" width="52" style="85" customWidth="1"/>
    <col min="2044" max="2044" width="6.88671875" style="85" customWidth="1"/>
    <col min="2045" max="2045" width="3" style="85" customWidth="1"/>
    <col min="2046" max="2046" width="16.88671875" style="85" customWidth="1"/>
    <col min="2047" max="2047" width="2.6640625" style="85" customWidth="1"/>
    <col min="2048" max="2048" width="17.44140625" style="85" customWidth="1"/>
    <col min="2049" max="2049" width="3.5546875" style="85" customWidth="1"/>
    <col min="2050" max="2050" width="0" style="85" hidden="1" customWidth="1"/>
    <col min="2051" max="2051" width="19.109375" style="85" customWidth="1"/>
    <col min="2052" max="2298" width="12.5546875" style="85"/>
    <col min="2299" max="2299" width="52" style="85" customWidth="1"/>
    <col min="2300" max="2300" width="6.88671875" style="85" customWidth="1"/>
    <col min="2301" max="2301" width="3" style="85" customWidth="1"/>
    <col min="2302" max="2302" width="16.88671875" style="85" customWidth="1"/>
    <col min="2303" max="2303" width="2.6640625" style="85" customWidth="1"/>
    <col min="2304" max="2304" width="17.44140625" style="85" customWidth="1"/>
    <col min="2305" max="2305" width="3.5546875" style="85" customWidth="1"/>
    <col min="2306" max="2306" width="0" style="85" hidden="1" customWidth="1"/>
    <col min="2307" max="2307" width="19.109375" style="85" customWidth="1"/>
    <col min="2308" max="2554" width="12.5546875" style="85"/>
    <col min="2555" max="2555" width="52" style="85" customWidth="1"/>
    <col min="2556" max="2556" width="6.88671875" style="85" customWidth="1"/>
    <col min="2557" max="2557" width="3" style="85" customWidth="1"/>
    <col min="2558" max="2558" width="16.88671875" style="85" customWidth="1"/>
    <col min="2559" max="2559" width="2.6640625" style="85" customWidth="1"/>
    <col min="2560" max="2560" width="17.44140625" style="85" customWidth="1"/>
    <col min="2561" max="2561" width="3.5546875" style="85" customWidth="1"/>
    <col min="2562" max="2562" width="0" style="85" hidden="1" customWidth="1"/>
    <col min="2563" max="2563" width="19.109375" style="85" customWidth="1"/>
    <col min="2564" max="2810" width="12.5546875" style="85"/>
    <col min="2811" max="2811" width="52" style="85" customWidth="1"/>
    <col min="2812" max="2812" width="6.88671875" style="85" customWidth="1"/>
    <col min="2813" max="2813" width="3" style="85" customWidth="1"/>
    <col min="2814" max="2814" width="16.88671875" style="85" customWidth="1"/>
    <col min="2815" max="2815" width="2.6640625" style="85" customWidth="1"/>
    <col min="2816" max="2816" width="17.44140625" style="85" customWidth="1"/>
    <col min="2817" max="2817" width="3.5546875" style="85" customWidth="1"/>
    <col min="2818" max="2818" width="0" style="85" hidden="1" customWidth="1"/>
    <col min="2819" max="2819" width="19.109375" style="85" customWidth="1"/>
    <col min="2820" max="3066" width="12.5546875" style="85"/>
    <col min="3067" max="3067" width="52" style="85" customWidth="1"/>
    <col min="3068" max="3068" width="6.88671875" style="85" customWidth="1"/>
    <col min="3069" max="3069" width="3" style="85" customWidth="1"/>
    <col min="3070" max="3070" width="16.88671875" style="85" customWidth="1"/>
    <col min="3071" max="3071" width="2.6640625" style="85" customWidth="1"/>
    <col min="3072" max="3072" width="17.44140625" style="85" customWidth="1"/>
    <col min="3073" max="3073" width="3.5546875" style="85" customWidth="1"/>
    <col min="3074" max="3074" width="0" style="85" hidden="1" customWidth="1"/>
    <col min="3075" max="3075" width="19.109375" style="85" customWidth="1"/>
    <col min="3076" max="3322" width="12.5546875" style="85"/>
    <col min="3323" max="3323" width="52" style="85" customWidth="1"/>
    <col min="3324" max="3324" width="6.88671875" style="85" customWidth="1"/>
    <col min="3325" max="3325" width="3" style="85" customWidth="1"/>
    <col min="3326" max="3326" width="16.88671875" style="85" customWidth="1"/>
    <col min="3327" max="3327" width="2.6640625" style="85" customWidth="1"/>
    <col min="3328" max="3328" width="17.44140625" style="85" customWidth="1"/>
    <col min="3329" max="3329" width="3.5546875" style="85" customWidth="1"/>
    <col min="3330" max="3330" width="0" style="85" hidden="1" customWidth="1"/>
    <col min="3331" max="3331" width="19.109375" style="85" customWidth="1"/>
    <col min="3332" max="3578" width="12.5546875" style="85"/>
    <col min="3579" max="3579" width="52" style="85" customWidth="1"/>
    <col min="3580" max="3580" width="6.88671875" style="85" customWidth="1"/>
    <col min="3581" max="3581" width="3" style="85" customWidth="1"/>
    <col min="3582" max="3582" width="16.88671875" style="85" customWidth="1"/>
    <col min="3583" max="3583" width="2.6640625" style="85" customWidth="1"/>
    <col min="3584" max="3584" width="17.44140625" style="85" customWidth="1"/>
    <col min="3585" max="3585" width="3.5546875" style="85" customWidth="1"/>
    <col min="3586" max="3586" width="0" style="85" hidden="1" customWidth="1"/>
    <col min="3587" max="3587" width="19.109375" style="85" customWidth="1"/>
    <col min="3588" max="3834" width="12.5546875" style="85"/>
    <col min="3835" max="3835" width="52" style="85" customWidth="1"/>
    <col min="3836" max="3836" width="6.88671875" style="85" customWidth="1"/>
    <col min="3837" max="3837" width="3" style="85" customWidth="1"/>
    <col min="3838" max="3838" width="16.88671875" style="85" customWidth="1"/>
    <col min="3839" max="3839" width="2.6640625" style="85" customWidth="1"/>
    <col min="3840" max="3840" width="17.44140625" style="85" customWidth="1"/>
    <col min="3841" max="3841" width="3.5546875" style="85" customWidth="1"/>
    <col min="3842" max="3842" width="0" style="85" hidden="1" customWidth="1"/>
    <col min="3843" max="3843" width="19.109375" style="85" customWidth="1"/>
    <col min="3844" max="4090" width="12.5546875" style="85"/>
    <col min="4091" max="4091" width="52" style="85" customWidth="1"/>
    <col min="4092" max="4092" width="6.88671875" style="85" customWidth="1"/>
    <col min="4093" max="4093" width="3" style="85" customWidth="1"/>
    <col min="4094" max="4094" width="16.88671875" style="85" customWidth="1"/>
    <col min="4095" max="4095" width="2.6640625" style="85" customWidth="1"/>
    <col min="4096" max="4096" width="17.44140625" style="85" customWidth="1"/>
    <col min="4097" max="4097" width="3.5546875" style="85" customWidth="1"/>
    <col min="4098" max="4098" width="0" style="85" hidden="1" customWidth="1"/>
    <col min="4099" max="4099" width="19.109375" style="85" customWidth="1"/>
    <col min="4100" max="4346" width="12.5546875" style="85"/>
    <col min="4347" max="4347" width="52" style="85" customWidth="1"/>
    <col min="4348" max="4348" width="6.88671875" style="85" customWidth="1"/>
    <col min="4349" max="4349" width="3" style="85" customWidth="1"/>
    <col min="4350" max="4350" width="16.88671875" style="85" customWidth="1"/>
    <col min="4351" max="4351" width="2.6640625" style="85" customWidth="1"/>
    <col min="4352" max="4352" width="17.44140625" style="85" customWidth="1"/>
    <col min="4353" max="4353" width="3.5546875" style="85" customWidth="1"/>
    <col min="4354" max="4354" width="0" style="85" hidden="1" customWidth="1"/>
    <col min="4355" max="4355" width="19.109375" style="85" customWidth="1"/>
    <col min="4356" max="4602" width="12.5546875" style="85"/>
    <col min="4603" max="4603" width="52" style="85" customWidth="1"/>
    <col min="4604" max="4604" width="6.88671875" style="85" customWidth="1"/>
    <col min="4605" max="4605" width="3" style="85" customWidth="1"/>
    <col min="4606" max="4606" width="16.88671875" style="85" customWidth="1"/>
    <col min="4607" max="4607" width="2.6640625" style="85" customWidth="1"/>
    <col min="4608" max="4608" width="17.44140625" style="85" customWidth="1"/>
    <col min="4609" max="4609" width="3.5546875" style="85" customWidth="1"/>
    <col min="4610" max="4610" width="0" style="85" hidden="1" customWidth="1"/>
    <col min="4611" max="4611" width="19.109375" style="85" customWidth="1"/>
    <col min="4612" max="4858" width="12.5546875" style="85"/>
    <col min="4859" max="4859" width="52" style="85" customWidth="1"/>
    <col min="4860" max="4860" width="6.88671875" style="85" customWidth="1"/>
    <col min="4861" max="4861" width="3" style="85" customWidth="1"/>
    <col min="4862" max="4862" width="16.88671875" style="85" customWidth="1"/>
    <col min="4863" max="4863" width="2.6640625" style="85" customWidth="1"/>
    <col min="4864" max="4864" width="17.44140625" style="85" customWidth="1"/>
    <col min="4865" max="4865" width="3.5546875" style="85" customWidth="1"/>
    <col min="4866" max="4866" width="0" style="85" hidden="1" customWidth="1"/>
    <col min="4867" max="4867" width="19.109375" style="85" customWidth="1"/>
    <col min="4868" max="5114" width="12.5546875" style="85"/>
    <col min="5115" max="5115" width="52" style="85" customWidth="1"/>
    <col min="5116" max="5116" width="6.88671875" style="85" customWidth="1"/>
    <col min="5117" max="5117" width="3" style="85" customWidth="1"/>
    <col min="5118" max="5118" width="16.88671875" style="85" customWidth="1"/>
    <col min="5119" max="5119" width="2.6640625" style="85" customWidth="1"/>
    <col min="5120" max="5120" width="17.44140625" style="85" customWidth="1"/>
    <col min="5121" max="5121" width="3.5546875" style="85" customWidth="1"/>
    <col min="5122" max="5122" width="0" style="85" hidden="1" customWidth="1"/>
    <col min="5123" max="5123" width="19.109375" style="85" customWidth="1"/>
    <col min="5124" max="5370" width="12.5546875" style="85"/>
    <col min="5371" max="5371" width="52" style="85" customWidth="1"/>
    <col min="5372" max="5372" width="6.88671875" style="85" customWidth="1"/>
    <col min="5373" max="5373" width="3" style="85" customWidth="1"/>
    <col min="5374" max="5374" width="16.88671875" style="85" customWidth="1"/>
    <col min="5375" max="5375" width="2.6640625" style="85" customWidth="1"/>
    <col min="5376" max="5376" width="17.44140625" style="85" customWidth="1"/>
    <col min="5377" max="5377" width="3.5546875" style="85" customWidth="1"/>
    <col min="5378" max="5378" width="0" style="85" hidden="1" customWidth="1"/>
    <col min="5379" max="5379" width="19.109375" style="85" customWidth="1"/>
    <col min="5380" max="5626" width="12.5546875" style="85"/>
    <col min="5627" max="5627" width="52" style="85" customWidth="1"/>
    <col min="5628" max="5628" width="6.88671875" style="85" customWidth="1"/>
    <col min="5629" max="5629" width="3" style="85" customWidth="1"/>
    <col min="5630" max="5630" width="16.88671875" style="85" customWidth="1"/>
    <col min="5631" max="5631" width="2.6640625" style="85" customWidth="1"/>
    <col min="5632" max="5632" width="17.44140625" style="85" customWidth="1"/>
    <col min="5633" max="5633" width="3.5546875" style="85" customWidth="1"/>
    <col min="5634" max="5634" width="0" style="85" hidden="1" customWidth="1"/>
    <col min="5635" max="5635" width="19.109375" style="85" customWidth="1"/>
    <col min="5636" max="5882" width="12.5546875" style="85"/>
    <col min="5883" max="5883" width="52" style="85" customWidth="1"/>
    <col min="5884" max="5884" width="6.88671875" style="85" customWidth="1"/>
    <col min="5885" max="5885" width="3" style="85" customWidth="1"/>
    <col min="5886" max="5886" width="16.88671875" style="85" customWidth="1"/>
    <col min="5887" max="5887" width="2.6640625" style="85" customWidth="1"/>
    <col min="5888" max="5888" width="17.44140625" style="85" customWidth="1"/>
    <col min="5889" max="5889" width="3.5546875" style="85" customWidth="1"/>
    <col min="5890" max="5890" width="0" style="85" hidden="1" customWidth="1"/>
    <col min="5891" max="5891" width="19.109375" style="85" customWidth="1"/>
    <col min="5892" max="6138" width="12.5546875" style="85"/>
    <col min="6139" max="6139" width="52" style="85" customWidth="1"/>
    <col min="6140" max="6140" width="6.88671875" style="85" customWidth="1"/>
    <col min="6141" max="6141" width="3" style="85" customWidth="1"/>
    <col min="6142" max="6142" width="16.88671875" style="85" customWidth="1"/>
    <col min="6143" max="6143" width="2.6640625" style="85" customWidth="1"/>
    <col min="6144" max="6144" width="17.44140625" style="85" customWidth="1"/>
    <col min="6145" max="6145" width="3.5546875" style="85" customWidth="1"/>
    <col min="6146" max="6146" width="0" style="85" hidden="1" customWidth="1"/>
    <col min="6147" max="6147" width="19.109375" style="85" customWidth="1"/>
    <col min="6148" max="6394" width="12.5546875" style="85"/>
    <col min="6395" max="6395" width="52" style="85" customWidth="1"/>
    <col min="6396" max="6396" width="6.88671875" style="85" customWidth="1"/>
    <col min="6397" max="6397" width="3" style="85" customWidth="1"/>
    <col min="6398" max="6398" width="16.88671875" style="85" customWidth="1"/>
    <col min="6399" max="6399" width="2.6640625" style="85" customWidth="1"/>
    <col min="6400" max="6400" width="17.44140625" style="85" customWidth="1"/>
    <col min="6401" max="6401" width="3.5546875" style="85" customWidth="1"/>
    <col min="6402" max="6402" width="0" style="85" hidden="1" customWidth="1"/>
    <col min="6403" max="6403" width="19.109375" style="85" customWidth="1"/>
    <col min="6404" max="6650" width="12.5546875" style="85"/>
    <col min="6651" max="6651" width="52" style="85" customWidth="1"/>
    <col min="6652" max="6652" width="6.88671875" style="85" customWidth="1"/>
    <col min="6653" max="6653" width="3" style="85" customWidth="1"/>
    <col min="6654" max="6654" width="16.88671875" style="85" customWidth="1"/>
    <col min="6655" max="6655" width="2.6640625" style="85" customWidth="1"/>
    <col min="6656" max="6656" width="17.44140625" style="85" customWidth="1"/>
    <col min="6657" max="6657" width="3.5546875" style="85" customWidth="1"/>
    <col min="6658" max="6658" width="0" style="85" hidden="1" customWidth="1"/>
    <col min="6659" max="6659" width="19.109375" style="85" customWidth="1"/>
    <col min="6660" max="6906" width="12.5546875" style="85"/>
    <col min="6907" max="6907" width="52" style="85" customWidth="1"/>
    <col min="6908" max="6908" width="6.88671875" style="85" customWidth="1"/>
    <col min="6909" max="6909" width="3" style="85" customWidth="1"/>
    <col min="6910" max="6910" width="16.88671875" style="85" customWidth="1"/>
    <col min="6911" max="6911" width="2.6640625" style="85" customWidth="1"/>
    <col min="6912" max="6912" width="17.44140625" style="85" customWidth="1"/>
    <col min="6913" max="6913" width="3.5546875" style="85" customWidth="1"/>
    <col min="6914" max="6914" width="0" style="85" hidden="1" customWidth="1"/>
    <col min="6915" max="6915" width="19.109375" style="85" customWidth="1"/>
    <col min="6916" max="7162" width="12.5546875" style="85"/>
    <col min="7163" max="7163" width="52" style="85" customWidth="1"/>
    <col min="7164" max="7164" width="6.88671875" style="85" customWidth="1"/>
    <col min="7165" max="7165" width="3" style="85" customWidth="1"/>
    <col min="7166" max="7166" width="16.88671875" style="85" customWidth="1"/>
    <col min="7167" max="7167" width="2.6640625" style="85" customWidth="1"/>
    <col min="7168" max="7168" width="17.44140625" style="85" customWidth="1"/>
    <col min="7169" max="7169" width="3.5546875" style="85" customWidth="1"/>
    <col min="7170" max="7170" width="0" style="85" hidden="1" customWidth="1"/>
    <col min="7171" max="7171" width="19.109375" style="85" customWidth="1"/>
    <col min="7172" max="7418" width="12.5546875" style="85"/>
    <col min="7419" max="7419" width="52" style="85" customWidth="1"/>
    <col min="7420" max="7420" width="6.88671875" style="85" customWidth="1"/>
    <col min="7421" max="7421" width="3" style="85" customWidth="1"/>
    <col min="7422" max="7422" width="16.88671875" style="85" customWidth="1"/>
    <col min="7423" max="7423" width="2.6640625" style="85" customWidth="1"/>
    <col min="7424" max="7424" width="17.44140625" style="85" customWidth="1"/>
    <col min="7425" max="7425" width="3.5546875" style="85" customWidth="1"/>
    <col min="7426" max="7426" width="0" style="85" hidden="1" customWidth="1"/>
    <col min="7427" max="7427" width="19.109375" style="85" customWidth="1"/>
    <col min="7428" max="7674" width="12.5546875" style="85"/>
    <col min="7675" max="7675" width="52" style="85" customWidth="1"/>
    <col min="7676" max="7676" width="6.88671875" style="85" customWidth="1"/>
    <col min="7677" max="7677" width="3" style="85" customWidth="1"/>
    <col min="7678" max="7678" width="16.88671875" style="85" customWidth="1"/>
    <col min="7679" max="7679" width="2.6640625" style="85" customWidth="1"/>
    <col min="7680" max="7680" width="17.44140625" style="85" customWidth="1"/>
    <col min="7681" max="7681" width="3.5546875" style="85" customWidth="1"/>
    <col min="7682" max="7682" width="0" style="85" hidden="1" customWidth="1"/>
    <col min="7683" max="7683" width="19.109375" style="85" customWidth="1"/>
    <col min="7684" max="7930" width="12.5546875" style="85"/>
    <col min="7931" max="7931" width="52" style="85" customWidth="1"/>
    <col min="7932" max="7932" width="6.88671875" style="85" customWidth="1"/>
    <col min="7933" max="7933" width="3" style="85" customWidth="1"/>
    <col min="7934" max="7934" width="16.88671875" style="85" customWidth="1"/>
    <col min="7935" max="7935" width="2.6640625" style="85" customWidth="1"/>
    <col min="7936" max="7936" width="17.44140625" style="85" customWidth="1"/>
    <col min="7937" max="7937" width="3.5546875" style="85" customWidth="1"/>
    <col min="7938" max="7938" width="0" style="85" hidden="1" customWidth="1"/>
    <col min="7939" max="7939" width="19.109375" style="85" customWidth="1"/>
    <col min="7940" max="8186" width="12.5546875" style="85"/>
    <col min="8187" max="8187" width="52" style="85" customWidth="1"/>
    <col min="8188" max="8188" width="6.88671875" style="85" customWidth="1"/>
    <col min="8189" max="8189" width="3" style="85" customWidth="1"/>
    <col min="8190" max="8190" width="16.88671875" style="85" customWidth="1"/>
    <col min="8191" max="8191" width="2.6640625" style="85" customWidth="1"/>
    <col min="8192" max="8192" width="17.44140625" style="85" customWidth="1"/>
    <col min="8193" max="8193" width="3.5546875" style="85" customWidth="1"/>
    <col min="8194" max="8194" width="0" style="85" hidden="1" customWidth="1"/>
    <col min="8195" max="8195" width="19.109375" style="85" customWidth="1"/>
    <col min="8196" max="8442" width="12.5546875" style="85"/>
    <col min="8443" max="8443" width="52" style="85" customWidth="1"/>
    <col min="8444" max="8444" width="6.88671875" style="85" customWidth="1"/>
    <col min="8445" max="8445" width="3" style="85" customWidth="1"/>
    <col min="8446" max="8446" width="16.88671875" style="85" customWidth="1"/>
    <col min="8447" max="8447" width="2.6640625" style="85" customWidth="1"/>
    <col min="8448" max="8448" width="17.44140625" style="85" customWidth="1"/>
    <col min="8449" max="8449" width="3.5546875" style="85" customWidth="1"/>
    <col min="8450" max="8450" width="0" style="85" hidden="1" customWidth="1"/>
    <col min="8451" max="8451" width="19.109375" style="85" customWidth="1"/>
    <col min="8452" max="8698" width="12.5546875" style="85"/>
    <col min="8699" max="8699" width="52" style="85" customWidth="1"/>
    <col min="8700" max="8700" width="6.88671875" style="85" customWidth="1"/>
    <col min="8701" max="8701" width="3" style="85" customWidth="1"/>
    <col min="8702" max="8702" width="16.88671875" style="85" customWidth="1"/>
    <col min="8703" max="8703" width="2.6640625" style="85" customWidth="1"/>
    <col min="8704" max="8704" width="17.44140625" style="85" customWidth="1"/>
    <col min="8705" max="8705" width="3.5546875" style="85" customWidth="1"/>
    <col min="8706" max="8706" width="0" style="85" hidden="1" customWidth="1"/>
    <col min="8707" max="8707" width="19.109375" style="85" customWidth="1"/>
    <col min="8708" max="8954" width="12.5546875" style="85"/>
    <col min="8955" max="8955" width="52" style="85" customWidth="1"/>
    <col min="8956" max="8956" width="6.88671875" style="85" customWidth="1"/>
    <col min="8957" max="8957" width="3" style="85" customWidth="1"/>
    <col min="8958" max="8958" width="16.88671875" style="85" customWidth="1"/>
    <col min="8959" max="8959" width="2.6640625" style="85" customWidth="1"/>
    <col min="8960" max="8960" width="17.44140625" style="85" customWidth="1"/>
    <col min="8961" max="8961" width="3.5546875" style="85" customWidth="1"/>
    <col min="8962" max="8962" width="0" style="85" hidden="1" customWidth="1"/>
    <col min="8963" max="8963" width="19.109375" style="85" customWidth="1"/>
    <col min="8964" max="9210" width="12.5546875" style="85"/>
    <col min="9211" max="9211" width="52" style="85" customWidth="1"/>
    <col min="9212" max="9212" width="6.88671875" style="85" customWidth="1"/>
    <col min="9213" max="9213" width="3" style="85" customWidth="1"/>
    <col min="9214" max="9214" width="16.88671875" style="85" customWidth="1"/>
    <col min="9215" max="9215" width="2.6640625" style="85" customWidth="1"/>
    <col min="9216" max="9216" width="17.44140625" style="85" customWidth="1"/>
    <col min="9217" max="9217" width="3.5546875" style="85" customWidth="1"/>
    <col min="9218" max="9218" width="0" style="85" hidden="1" customWidth="1"/>
    <col min="9219" max="9219" width="19.109375" style="85" customWidth="1"/>
    <col min="9220" max="9466" width="12.5546875" style="85"/>
    <col min="9467" max="9467" width="52" style="85" customWidth="1"/>
    <col min="9468" max="9468" width="6.88671875" style="85" customWidth="1"/>
    <col min="9469" max="9469" width="3" style="85" customWidth="1"/>
    <col min="9470" max="9470" width="16.88671875" style="85" customWidth="1"/>
    <col min="9471" max="9471" width="2.6640625" style="85" customWidth="1"/>
    <col min="9472" max="9472" width="17.44140625" style="85" customWidth="1"/>
    <col min="9473" max="9473" width="3.5546875" style="85" customWidth="1"/>
    <col min="9474" max="9474" width="0" style="85" hidden="1" customWidth="1"/>
    <col min="9475" max="9475" width="19.109375" style="85" customWidth="1"/>
    <col min="9476" max="9722" width="12.5546875" style="85"/>
    <col min="9723" max="9723" width="52" style="85" customWidth="1"/>
    <col min="9724" max="9724" width="6.88671875" style="85" customWidth="1"/>
    <col min="9725" max="9725" width="3" style="85" customWidth="1"/>
    <col min="9726" max="9726" width="16.88671875" style="85" customWidth="1"/>
    <col min="9727" max="9727" width="2.6640625" style="85" customWidth="1"/>
    <col min="9728" max="9728" width="17.44140625" style="85" customWidth="1"/>
    <col min="9729" max="9729" width="3.5546875" style="85" customWidth="1"/>
    <col min="9730" max="9730" width="0" style="85" hidden="1" customWidth="1"/>
    <col min="9731" max="9731" width="19.109375" style="85" customWidth="1"/>
    <col min="9732" max="9978" width="12.5546875" style="85"/>
    <col min="9979" max="9979" width="52" style="85" customWidth="1"/>
    <col min="9980" max="9980" width="6.88671875" style="85" customWidth="1"/>
    <col min="9981" max="9981" width="3" style="85" customWidth="1"/>
    <col min="9982" max="9982" width="16.88671875" style="85" customWidth="1"/>
    <col min="9983" max="9983" width="2.6640625" style="85" customWidth="1"/>
    <col min="9984" max="9984" width="17.44140625" style="85" customWidth="1"/>
    <col min="9985" max="9985" width="3.5546875" style="85" customWidth="1"/>
    <col min="9986" max="9986" width="0" style="85" hidden="1" customWidth="1"/>
    <col min="9987" max="9987" width="19.109375" style="85" customWidth="1"/>
    <col min="9988" max="10234" width="12.5546875" style="85"/>
    <col min="10235" max="10235" width="52" style="85" customWidth="1"/>
    <col min="10236" max="10236" width="6.88671875" style="85" customWidth="1"/>
    <col min="10237" max="10237" width="3" style="85" customWidth="1"/>
    <col min="10238" max="10238" width="16.88671875" style="85" customWidth="1"/>
    <col min="10239" max="10239" width="2.6640625" style="85" customWidth="1"/>
    <col min="10240" max="10240" width="17.44140625" style="85" customWidth="1"/>
    <col min="10241" max="10241" width="3.5546875" style="85" customWidth="1"/>
    <col min="10242" max="10242" width="0" style="85" hidden="1" customWidth="1"/>
    <col min="10243" max="10243" width="19.109375" style="85" customWidth="1"/>
    <col min="10244" max="10490" width="12.5546875" style="85"/>
    <col min="10491" max="10491" width="52" style="85" customWidth="1"/>
    <col min="10492" max="10492" width="6.88671875" style="85" customWidth="1"/>
    <col min="10493" max="10493" width="3" style="85" customWidth="1"/>
    <col min="10494" max="10494" width="16.88671875" style="85" customWidth="1"/>
    <col min="10495" max="10495" width="2.6640625" style="85" customWidth="1"/>
    <col min="10496" max="10496" width="17.44140625" style="85" customWidth="1"/>
    <col min="10497" max="10497" width="3.5546875" style="85" customWidth="1"/>
    <col min="10498" max="10498" width="0" style="85" hidden="1" customWidth="1"/>
    <col min="10499" max="10499" width="19.109375" style="85" customWidth="1"/>
    <col min="10500" max="10746" width="12.5546875" style="85"/>
    <col min="10747" max="10747" width="52" style="85" customWidth="1"/>
    <col min="10748" max="10748" width="6.88671875" style="85" customWidth="1"/>
    <col min="10749" max="10749" width="3" style="85" customWidth="1"/>
    <col min="10750" max="10750" width="16.88671875" style="85" customWidth="1"/>
    <col min="10751" max="10751" width="2.6640625" style="85" customWidth="1"/>
    <col min="10752" max="10752" width="17.44140625" style="85" customWidth="1"/>
    <col min="10753" max="10753" width="3.5546875" style="85" customWidth="1"/>
    <col min="10754" max="10754" width="0" style="85" hidden="1" customWidth="1"/>
    <col min="10755" max="10755" width="19.109375" style="85" customWidth="1"/>
    <col min="10756" max="11002" width="12.5546875" style="85"/>
    <col min="11003" max="11003" width="52" style="85" customWidth="1"/>
    <col min="11004" max="11004" width="6.88671875" style="85" customWidth="1"/>
    <col min="11005" max="11005" width="3" style="85" customWidth="1"/>
    <col min="11006" max="11006" width="16.88671875" style="85" customWidth="1"/>
    <col min="11007" max="11007" width="2.6640625" style="85" customWidth="1"/>
    <col min="11008" max="11008" width="17.44140625" style="85" customWidth="1"/>
    <col min="11009" max="11009" width="3.5546875" style="85" customWidth="1"/>
    <col min="11010" max="11010" width="0" style="85" hidden="1" customWidth="1"/>
    <col min="11011" max="11011" width="19.109375" style="85" customWidth="1"/>
    <col min="11012" max="11258" width="12.5546875" style="85"/>
    <col min="11259" max="11259" width="52" style="85" customWidth="1"/>
    <col min="11260" max="11260" width="6.88671875" style="85" customWidth="1"/>
    <col min="11261" max="11261" width="3" style="85" customWidth="1"/>
    <col min="11262" max="11262" width="16.88671875" style="85" customWidth="1"/>
    <col min="11263" max="11263" width="2.6640625" style="85" customWidth="1"/>
    <col min="11264" max="11264" width="17.44140625" style="85" customWidth="1"/>
    <col min="11265" max="11265" width="3.5546875" style="85" customWidth="1"/>
    <col min="11266" max="11266" width="0" style="85" hidden="1" customWidth="1"/>
    <col min="11267" max="11267" width="19.109375" style="85" customWidth="1"/>
    <col min="11268" max="11514" width="12.5546875" style="85"/>
    <col min="11515" max="11515" width="52" style="85" customWidth="1"/>
    <col min="11516" max="11516" width="6.88671875" style="85" customWidth="1"/>
    <col min="11517" max="11517" width="3" style="85" customWidth="1"/>
    <col min="11518" max="11518" width="16.88671875" style="85" customWidth="1"/>
    <col min="11519" max="11519" width="2.6640625" style="85" customWidth="1"/>
    <col min="11520" max="11520" width="17.44140625" style="85" customWidth="1"/>
    <col min="11521" max="11521" width="3.5546875" style="85" customWidth="1"/>
    <col min="11522" max="11522" width="0" style="85" hidden="1" customWidth="1"/>
    <col min="11523" max="11523" width="19.109375" style="85" customWidth="1"/>
    <col min="11524" max="11770" width="12.5546875" style="85"/>
    <col min="11771" max="11771" width="52" style="85" customWidth="1"/>
    <col min="11772" max="11772" width="6.88671875" style="85" customWidth="1"/>
    <col min="11773" max="11773" width="3" style="85" customWidth="1"/>
    <col min="11774" max="11774" width="16.88671875" style="85" customWidth="1"/>
    <col min="11775" max="11775" width="2.6640625" style="85" customWidth="1"/>
    <col min="11776" max="11776" width="17.44140625" style="85" customWidth="1"/>
    <col min="11777" max="11777" width="3.5546875" style="85" customWidth="1"/>
    <col min="11778" max="11778" width="0" style="85" hidden="1" customWidth="1"/>
    <col min="11779" max="11779" width="19.109375" style="85" customWidth="1"/>
    <col min="11780" max="12026" width="12.5546875" style="85"/>
    <col min="12027" max="12027" width="52" style="85" customWidth="1"/>
    <col min="12028" max="12028" width="6.88671875" style="85" customWidth="1"/>
    <col min="12029" max="12029" width="3" style="85" customWidth="1"/>
    <col min="12030" max="12030" width="16.88671875" style="85" customWidth="1"/>
    <col min="12031" max="12031" width="2.6640625" style="85" customWidth="1"/>
    <col min="12032" max="12032" width="17.44140625" style="85" customWidth="1"/>
    <col min="12033" max="12033" width="3.5546875" style="85" customWidth="1"/>
    <col min="12034" max="12034" width="0" style="85" hidden="1" customWidth="1"/>
    <col min="12035" max="12035" width="19.109375" style="85" customWidth="1"/>
    <col min="12036" max="12282" width="12.5546875" style="85"/>
    <col min="12283" max="12283" width="52" style="85" customWidth="1"/>
    <col min="12284" max="12284" width="6.88671875" style="85" customWidth="1"/>
    <col min="12285" max="12285" width="3" style="85" customWidth="1"/>
    <col min="12286" max="12286" width="16.88671875" style="85" customWidth="1"/>
    <col min="12287" max="12287" width="2.6640625" style="85" customWidth="1"/>
    <col min="12288" max="12288" width="17.44140625" style="85" customWidth="1"/>
    <col min="12289" max="12289" width="3.5546875" style="85" customWidth="1"/>
    <col min="12290" max="12290" width="0" style="85" hidden="1" customWidth="1"/>
    <col min="12291" max="12291" width="19.109375" style="85" customWidth="1"/>
    <col min="12292" max="12538" width="12.5546875" style="85"/>
    <col min="12539" max="12539" width="52" style="85" customWidth="1"/>
    <col min="12540" max="12540" width="6.88671875" style="85" customWidth="1"/>
    <col min="12541" max="12541" width="3" style="85" customWidth="1"/>
    <col min="12542" max="12542" width="16.88671875" style="85" customWidth="1"/>
    <col min="12543" max="12543" width="2.6640625" style="85" customWidth="1"/>
    <col min="12544" max="12544" width="17.44140625" style="85" customWidth="1"/>
    <col min="12545" max="12545" width="3.5546875" style="85" customWidth="1"/>
    <col min="12546" max="12546" width="0" style="85" hidden="1" customWidth="1"/>
    <col min="12547" max="12547" width="19.109375" style="85" customWidth="1"/>
    <col min="12548" max="12794" width="12.5546875" style="85"/>
    <col min="12795" max="12795" width="52" style="85" customWidth="1"/>
    <col min="12796" max="12796" width="6.88671875" style="85" customWidth="1"/>
    <col min="12797" max="12797" width="3" style="85" customWidth="1"/>
    <col min="12798" max="12798" width="16.88671875" style="85" customWidth="1"/>
    <col min="12799" max="12799" width="2.6640625" style="85" customWidth="1"/>
    <col min="12800" max="12800" width="17.44140625" style="85" customWidth="1"/>
    <col min="12801" max="12801" width="3.5546875" style="85" customWidth="1"/>
    <col min="12802" max="12802" width="0" style="85" hidden="1" customWidth="1"/>
    <col min="12803" max="12803" width="19.109375" style="85" customWidth="1"/>
    <col min="12804" max="13050" width="12.5546875" style="85"/>
    <col min="13051" max="13051" width="52" style="85" customWidth="1"/>
    <col min="13052" max="13052" width="6.88671875" style="85" customWidth="1"/>
    <col min="13053" max="13053" width="3" style="85" customWidth="1"/>
    <col min="13054" max="13054" width="16.88671875" style="85" customWidth="1"/>
    <col min="13055" max="13055" width="2.6640625" style="85" customWidth="1"/>
    <col min="13056" max="13056" width="17.44140625" style="85" customWidth="1"/>
    <col min="13057" max="13057" width="3.5546875" style="85" customWidth="1"/>
    <col min="13058" max="13058" width="0" style="85" hidden="1" customWidth="1"/>
    <col min="13059" max="13059" width="19.109375" style="85" customWidth="1"/>
    <col min="13060" max="13306" width="12.5546875" style="85"/>
    <col min="13307" max="13307" width="52" style="85" customWidth="1"/>
    <col min="13308" max="13308" width="6.88671875" style="85" customWidth="1"/>
    <col min="13309" max="13309" width="3" style="85" customWidth="1"/>
    <col min="13310" max="13310" width="16.88671875" style="85" customWidth="1"/>
    <col min="13311" max="13311" width="2.6640625" style="85" customWidth="1"/>
    <col min="13312" max="13312" width="17.44140625" style="85" customWidth="1"/>
    <col min="13313" max="13313" width="3.5546875" style="85" customWidth="1"/>
    <col min="13314" max="13314" width="0" style="85" hidden="1" customWidth="1"/>
    <col min="13315" max="13315" width="19.109375" style="85" customWidth="1"/>
    <col min="13316" max="13562" width="12.5546875" style="85"/>
    <col min="13563" max="13563" width="52" style="85" customWidth="1"/>
    <col min="13564" max="13564" width="6.88671875" style="85" customWidth="1"/>
    <col min="13565" max="13565" width="3" style="85" customWidth="1"/>
    <col min="13566" max="13566" width="16.88671875" style="85" customWidth="1"/>
    <col min="13567" max="13567" width="2.6640625" style="85" customWidth="1"/>
    <col min="13568" max="13568" width="17.44140625" style="85" customWidth="1"/>
    <col min="13569" max="13569" width="3.5546875" style="85" customWidth="1"/>
    <col min="13570" max="13570" width="0" style="85" hidden="1" customWidth="1"/>
    <col min="13571" max="13571" width="19.109375" style="85" customWidth="1"/>
    <col min="13572" max="13818" width="12.5546875" style="85"/>
    <col min="13819" max="13819" width="52" style="85" customWidth="1"/>
    <col min="13820" max="13820" width="6.88671875" style="85" customWidth="1"/>
    <col min="13821" max="13821" width="3" style="85" customWidth="1"/>
    <col min="13822" max="13822" width="16.88671875" style="85" customWidth="1"/>
    <col min="13823" max="13823" width="2.6640625" style="85" customWidth="1"/>
    <col min="13824" max="13824" width="17.44140625" style="85" customWidth="1"/>
    <col min="13825" max="13825" width="3.5546875" style="85" customWidth="1"/>
    <col min="13826" max="13826" width="0" style="85" hidden="1" customWidth="1"/>
    <col min="13827" max="13827" width="19.109375" style="85" customWidth="1"/>
    <col min="13828" max="14074" width="12.5546875" style="85"/>
    <col min="14075" max="14075" width="52" style="85" customWidth="1"/>
    <col min="14076" max="14076" width="6.88671875" style="85" customWidth="1"/>
    <col min="14077" max="14077" width="3" style="85" customWidth="1"/>
    <col min="14078" max="14078" width="16.88671875" style="85" customWidth="1"/>
    <col min="14079" max="14079" width="2.6640625" style="85" customWidth="1"/>
    <col min="14080" max="14080" width="17.44140625" style="85" customWidth="1"/>
    <col min="14081" max="14081" width="3.5546875" style="85" customWidth="1"/>
    <col min="14082" max="14082" width="0" style="85" hidden="1" customWidth="1"/>
    <col min="14083" max="14083" width="19.109375" style="85" customWidth="1"/>
    <col min="14084" max="14330" width="12.5546875" style="85"/>
    <col min="14331" max="14331" width="52" style="85" customWidth="1"/>
    <col min="14332" max="14332" width="6.88671875" style="85" customWidth="1"/>
    <col min="14333" max="14333" width="3" style="85" customWidth="1"/>
    <col min="14334" max="14334" width="16.88671875" style="85" customWidth="1"/>
    <col min="14335" max="14335" width="2.6640625" style="85" customWidth="1"/>
    <col min="14336" max="14336" width="17.44140625" style="85" customWidth="1"/>
    <col min="14337" max="14337" width="3.5546875" style="85" customWidth="1"/>
    <col min="14338" max="14338" width="0" style="85" hidden="1" customWidth="1"/>
    <col min="14339" max="14339" width="19.109375" style="85" customWidth="1"/>
    <col min="14340" max="14586" width="12.5546875" style="85"/>
    <col min="14587" max="14587" width="52" style="85" customWidth="1"/>
    <col min="14588" max="14588" width="6.88671875" style="85" customWidth="1"/>
    <col min="14589" max="14589" width="3" style="85" customWidth="1"/>
    <col min="14590" max="14590" width="16.88671875" style="85" customWidth="1"/>
    <col min="14591" max="14591" width="2.6640625" style="85" customWidth="1"/>
    <col min="14592" max="14592" width="17.44140625" style="85" customWidth="1"/>
    <col min="14593" max="14593" width="3.5546875" style="85" customWidth="1"/>
    <col min="14594" max="14594" width="0" style="85" hidden="1" customWidth="1"/>
    <col min="14595" max="14595" width="19.109375" style="85" customWidth="1"/>
    <col min="14596" max="14842" width="12.5546875" style="85"/>
    <col min="14843" max="14843" width="52" style="85" customWidth="1"/>
    <col min="14844" max="14844" width="6.88671875" style="85" customWidth="1"/>
    <col min="14845" max="14845" width="3" style="85" customWidth="1"/>
    <col min="14846" max="14846" width="16.88671875" style="85" customWidth="1"/>
    <col min="14847" max="14847" width="2.6640625" style="85" customWidth="1"/>
    <col min="14848" max="14848" width="17.44140625" style="85" customWidth="1"/>
    <col min="14849" max="14849" width="3.5546875" style="85" customWidth="1"/>
    <col min="14850" max="14850" width="0" style="85" hidden="1" customWidth="1"/>
    <col min="14851" max="14851" width="19.109375" style="85" customWidth="1"/>
    <col min="14852" max="15098" width="12.5546875" style="85"/>
    <col min="15099" max="15099" width="52" style="85" customWidth="1"/>
    <col min="15100" max="15100" width="6.88671875" style="85" customWidth="1"/>
    <col min="15101" max="15101" width="3" style="85" customWidth="1"/>
    <col min="15102" max="15102" width="16.88671875" style="85" customWidth="1"/>
    <col min="15103" max="15103" width="2.6640625" style="85" customWidth="1"/>
    <col min="15104" max="15104" width="17.44140625" style="85" customWidth="1"/>
    <col min="15105" max="15105" width="3.5546875" style="85" customWidth="1"/>
    <col min="15106" max="15106" width="0" style="85" hidden="1" customWidth="1"/>
    <col min="15107" max="15107" width="19.109375" style="85" customWidth="1"/>
    <col min="15108" max="15354" width="12.5546875" style="85"/>
    <col min="15355" max="15355" width="52" style="85" customWidth="1"/>
    <col min="15356" max="15356" width="6.88671875" style="85" customWidth="1"/>
    <col min="15357" max="15357" width="3" style="85" customWidth="1"/>
    <col min="15358" max="15358" width="16.88671875" style="85" customWidth="1"/>
    <col min="15359" max="15359" width="2.6640625" style="85" customWidth="1"/>
    <col min="15360" max="15360" width="17.44140625" style="85" customWidth="1"/>
    <col min="15361" max="15361" width="3.5546875" style="85" customWidth="1"/>
    <col min="15362" max="15362" width="0" style="85" hidden="1" customWidth="1"/>
    <col min="15363" max="15363" width="19.109375" style="85" customWidth="1"/>
    <col min="15364" max="15610" width="12.5546875" style="85"/>
    <col min="15611" max="15611" width="52" style="85" customWidth="1"/>
    <col min="15612" max="15612" width="6.88671875" style="85" customWidth="1"/>
    <col min="15613" max="15613" width="3" style="85" customWidth="1"/>
    <col min="15614" max="15614" width="16.88671875" style="85" customWidth="1"/>
    <col min="15615" max="15615" width="2.6640625" style="85" customWidth="1"/>
    <col min="15616" max="15616" width="17.44140625" style="85" customWidth="1"/>
    <col min="15617" max="15617" width="3.5546875" style="85" customWidth="1"/>
    <col min="15618" max="15618" width="0" style="85" hidden="1" customWidth="1"/>
    <col min="15619" max="15619" width="19.109375" style="85" customWidth="1"/>
    <col min="15620" max="15866" width="12.5546875" style="85"/>
    <col min="15867" max="15867" width="52" style="85" customWidth="1"/>
    <col min="15868" max="15868" width="6.88671875" style="85" customWidth="1"/>
    <col min="15869" max="15869" width="3" style="85" customWidth="1"/>
    <col min="15870" max="15870" width="16.88671875" style="85" customWidth="1"/>
    <col min="15871" max="15871" width="2.6640625" style="85" customWidth="1"/>
    <col min="15872" max="15872" width="17.44140625" style="85" customWidth="1"/>
    <col min="15873" max="15873" width="3.5546875" style="85" customWidth="1"/>
    <col min="15874" max="15874" width="0" style="85" hidden="1" customWidth="1"/>
    <col min="15875" max="15875" width="19.109375" style="85" customWidth="1"/>
    <col min="15876" max="16122" width="12.5546875" style="85"/>
    <col min="16123" max="16123" width="52" style="85" customWidth="1"/>
    <col min="16124" max="16124" width="6.88671875" style="85" customWidth="1"/>
    <col min="16125" max="16125" width="3" style="85" customWidth="1"/>
    <col min="16126" max="16126" width="16.88671875" style="85" customWidth="1"/>
    <col min="16127" max="16127" width="2.6640625" style="85" customWidth="1"/>
    <col min="16128" max="16128" width="17.44140625" style="85" customWidth="1"/>
    <col min="16129" max="16129" width="3.5546875" style="85" customWidth="1"/>
    <col min="16130" max="16130" width="0" style="85" hidden="1" customWidth="1"/>
    <col min="16131" max="16131" width="19.109375" style="85" customWidth="1"/>
    <col min="16132" max="16384" width="12.5546875" style="85"/>
  </cols>
  <sheetData>
    <row r="1" spans="1:230" x14ac:dyDescent="0.25">
      <c r="A1" s="84" t="s">
        <v>123</v>
      </c>
    </row>
    <row r="2" spans="1:230" x14ac:dyDescent="0.25">
      <c r="A2" s="91" t="s">
        <v>88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84"/>
      <c r="FE2" s="84"/>
      <c r="FF2" s="84"/>
      <c r="FG2" s="84"/>
      <c r="FH2" s="84"/>
      <c r="FI2" s="84"/>
      <c r="FJ2" s="84"/>
      <c r="FK2" s="84"/>
      <c r="FL2" s="84"/>
      <c r="FM2" s="84"/>
      <c r="FN2" s="84"/>
      <c r="FO2" s="84"/>
      <c r="FP2" s="84"/>
      <c r="FQ2" s="84"/>
      <c r="FR2" s="84"/>
      <c r="FS2" s="84"/>
      <c r="FT2" s="84"/>
      <c r="FU2" s="84"/>
      <c r="FV2" s="84"/>
      <c r="FW2" s="84"/>
      <c r="FX2" s="84"/>
      <c r="FY2" s="84"/>
      <c r="FZ2" s="84"/>
      <c r="GA2" s="84"/>
      <c r="GB2" s="84"/>
      <c r="GC2" s="84"/>
      <c r="GD2" s="84"/>
      <c r="GE2" s="84"/>
      <c r="GF2" s="84"/>
      <c r="GG2" s="84"/>
      <c r="GH2" s="84"/>
      <c r="GI2" s="84"/>
      <c r="GJ2" s="84"/>
      <c r="GK2" s="84"/>
      <c r="GL2" s="84"/>
      <c r="GM2" s="84"/>
      <c r="GN2" s="84"/>
      <c r="GO2" s="84"/>
      <c r="GP2" s="84"/>
      <c r="GQ2" s="84"/>
      <c r="GR2" s="84"/>
      <c r="GS2" s="84"/>
      <c r="GT2" s="84"/>
      <c r="GU2" s="84"/>
      <c r="GV2" s="84"/>
      <c r="GW2" s="84"/>
      <c r="GX2" s="84"/>
      <c r="GY2" s="84"/>
      <c r="GZ2" s="84"/>
      <c r="HA2" s="84"/>
      <c r="HB2" s="84"/>
      <c r="HC2" s="84"/>
      <c r="HD2" s="84"/>
      <c r="HE2" s="84"/>
      <c r="HF2" s="84"/>
      <c r="HG2" s="84"/>
      <c r="HH2" s="84"/>
      <c r="HI2" s="84"/>
      <c r="HJ2" s="84"/>
      <c r="HK2" s="84"/>
      <c r="HL2" s="84"/>
      <c r="HM2" s="84"/>
      <c r="HN2" s="84"/>
      <c r="HO2" s="84"/>
      <c r="HP2" s="84"/>
      <c r="HQ2" s="84"/>
      <c r="HR2" s="84"/>
      <c r="HS2" s="84"/>
      <c r="HT2" s="84"/>
      <c r="HU2" s="84"/>
      <c r="HV2" s="84"/>
    </row>
    <row r="3" spans="1:230" x14ac:dyDescent="0.25">
      <c r="A3" s="92" t="s">
        <v>0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  <c r="FF3" s="84"/>
      <c r="FG3" s="84"/>
      <c r="FH3" s="84"/>
      <c r="FI3" s="84"/>
      <c r="FJ3" s="84"/>
      <c r="FK3" s="84"/>
      <c r="FL3" s="84"/>
      <c r="FM3" s="84"/>
      <c r="FN3" s="84"/>
      <c r="FO3" s="84"/>
      <c r="FP3" s="84"/>
      <c r="FQ3" s="84"/>
      <c r="FR3" s="84"/>
      <c r="FS3" s="84"/>
      <c r="FT3" s="84"/>
      <c r="FU3" s="84"/>
      <c r="FV3" s="84"/>
      <c r="FW3" s="84"/>
      <c r="FX3" s="84"/>
      <c r="FY3" s="84"/>
      <c r="FZ3" s="84"/>
      <c r="GA3" s="84"/>
      <c r="GB3" s="84"/>
      <c r="GC3" s="84"/>
      <c r="GD3" s="84"/>
      <c r="GE3" s="84"/>
      <c r="GF3" s="84"/>
      <c r="GG3" s="84"/>
      <c r="GH3" s="84"/>
      <c r="GI3" s="84"/>
      <c r="GJ3" s="84"/>
      <c r="GK3" s="84"/>
      <c r="GL3" s="84"/>
      <c r="GM3" s="84"/>
      <c r="GN3" s="84"/>
      <c r="GO3" s="84"/>
      <c r="GP3" s="84"/>
      <c r="GQ3" s="84"/>
      <c r="GR3" s="84"/>
      <c r="GS3" s="84"/>
      <c r="GT3" s="84"/>
      <c r="GU3" s="84"/>
      <c r="GV3" s="84"/>
      <c r="GW3" s="84"/>
      <c r="GX3" s="84"/>
      <c r="GY3" s="84"/>
      <c r="GZ3" s="84"/>
      <c r="HA3" s="84"/>
      <c r="HB3" s="84"/>
      <c r="HC3" s="84"/>
      <c r="HD3" s="84"/>
      <c r="HE3" s="84"/>
      <c r="HF3" s="84"/>
      <c r="HG3" s="84"/>
      <c r="HH3" s="84"/>
      <c r="HI3" s="84"/>
      <c r="HJ3" s="84"/>
      <c r="HK3" s="84"/>
      <c r="HL3" s="84"/>
      <c r="HM3" s="84"/>
      <c r="HN3" s="84"/>
      <c r="HO3" s="84"/>
      <c r="HP3" s="84"/>
      <c r="HQ3" s="84"/>
      <c r="HR3" s="84"/>
      <c r="HS3" s="84"/>
      <c r="HT3" s="84"/>
      <c r="HU3" s="84"/>
      <c r="HV3" s="84"/>
    </row>
    <row r="4" spans="1:230" x14ac:dyDescent="0.25">
      <c r="B4" s="90">
        <v>2018</v>
      </c>
      <c r="C4" s="90">
        <v>2019</v>
      </c>
      <c r="D4" s="90">
        <v>2020</v>
      </c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</row>
    <row r="5" spans="1:230" ht="13.8" thickBot="1" x14ac:dyDescent="0.3">
      <c r="A5" s="84" t="s">
        <v>1</v>
      </c>
      <c r="B5" s="93"/>
      <c r="C5" s="93"/>
      <c r="D5" s="93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</row>
    <row r="6" spans="1:230" x14ac:dyDescent="0.25">
      <c r="A6" s="157" t="s">
        <v>2</v>
      </c>
      <c r="B6" s="125"/>
      <c r="C6" s="125"/>
      <c r="D6" s="126"/>
    </row>
    <row r="7" spans="1:230" x14ac:dyDescent="0.25">
      <c r="A7" s="158" t="s">
        <v>3</v>
      </c>
      <c r="B7" s="128"/>
      <c r="C7" s="128"/>
      <c r="D7" s="129"/>
    </row>
    <row r="8" spans="1:230" x14ac:dyDescent="0.25">
      <c r="A8" s="158" t="s">
        <v>4</v>
      </c>
      <c r="B8" s="128"/>
      <c r="C8" s="128"/>
      <c r="D8" s="129"/>
    </row>
    <row r="9" spans="1:230" x14ac:dyDescent="0.25">
      <c r="A9" s="158" t="s">
        <v>5</v>
      </c>
      <c r="B9" s="128"/>
      <c r="C9" s="128"/>
      <c r="D9" s="129"/>
    </row>
    <row r="10" spans="1:230" x14ac:dyDescent="0.25">
      <c r="A10" s="158" t="s">
        <v>6</v>
      </c>
      <c r="B10" s="128"/>
      <c r="C10" s="128"/>
      <c r="D10" s="129"/>
    </row>
    <row r="11" spans="1:230" x14ac:dyDescent="0.25">
      <c r="A11" s="158" t="s">
        <v>7</v>
      </c>
      <c r="B11" s="128"/>
      <c r="C11" s="128"/>
      <c r="D11" s="129"/>
    </row>
    <row r="12" spans="1:230" x14ac:dyDescent="0.25">
      <c r="A12" s="158" t="s">
        <v>8</v>
      </c>
      <c r="B12" s="128"/>
      <c r="C12" s="128"/>
      <c r="D12" s="129"/>
    </row>
    <row r="13" spans="1:230" s="84" customFormat="1" ht="13.8" thickBot="1" x14ac:dyDescent="0.3">
      <c r="A13" s="159" t="s">
        <v>9</v>
      </c>
      <c r="B13" s="152">
        <f>SUM(B6:B12)</f>
        <v>0</v>
      </c>
      <c r="C13" s="152">
        <f>SUM(C6:C12)</f>
        <v>0</v>
      </c>
      <c r="D13" s="153">
        <f>SUM(D6:D12)</f>
        <v>0</v>
      </c>
    </row>
    <row r="14" spans="1:230" x14ac:dyDescent="0.25">
      <c r="B14" s="95"/>
      <c r="C14" s="93"/>
      <c r="D14" s="93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4"/>
      <c r="EY14" s="84"/>
      <c r="EZ14" s="84"/>
      <c r="FA14" s="84"/>
      <c r="FB14" s="84"/>
      <c r="FC14" s="84"/>
      <c r="FD14" s="84"/>
      <c r="FE14" s="84"/>
      <c r="FF14" s="84"/>
      <c r="FG14" s="84"/>
      <c r="FH14" s="84"/>
      <c r="FI14" s="84"/>
      <c r="FJ14" s="84"/>
      <c r="FK14" s="84"/>
      <c r="FL14" s="84"/>
      <c r="FM14" s="84"/>
      <c r="FN14" s="84"/>
      <c r="FO14" s="84"/>
      <c r="FP14" s="84"/>
      <c r="FQ14" s="84"/>
      <c r="FR14" s="84"/>
      <c r="FS14" s="84"/>
      <c r="FT14" s="84"/>
      <c r="FU14" s="84"/>
      <c r="FV14" s="84"/>
      <c r="FW14" s="84"/>
      <c r="FX14" s="84"/>
      <c r="FY14" s="84"/>
      <c r="FZ14" s="84"/>
      <c r="GA14" s="84"/>
      <c r="GB14" s="84"/>
      <c r="GC14" s="84"/>
      <c r="GD14" s="84"/>
      <c r="GE14" s="84"/>
      <c r="GF14" s="84"/>
      <c r="GG14" s="84"/>
      <c r="GH14" s="84"/>
      <c r="GI14" s="84"/>
      <c r="GJ14" s="84"/>
      <c r="GK14" s="84"/>
      <c r="GL14" s="84"/>
      <c r="GM14" s="84"/>
      <c r="GN14" s="84"/>
      <c r="GO14" s="84"/>
      <c r="GP14" s="84"/>
      <c r="GQ14" s="84"/>
      <c r="GR14" s="84"/>
      <c r="GS14" s="84"/>
      <c r="GT14" s="84"/>
      <c r="GU14" s="84"/>
      <c r="GV14" s="84"/>
      <c r="GW14" s="84"/>
      <c r="GX14" s="84"/>
      <c r="GY14" s="84"/>
      <c r="GZ14" s="84"/>
      <c r="HA14" s="84"/>
      <c r="HB14" s="84"/>
      <c r="HC14" s="84"/>
      <c r="HD14" s="84"/>
      <c r="HE14" s="84"/>
      <c r="HF14" s="84"/>
      <c r="HG14" s="84"/>
      <c r="HH14" s="84"/>
      <c r="HI14" s="84"/>
      <c r="HJ14" s="84"/>
      <c r="HK14" s="84"/>
      <c r="HL14" s="84"/>
      <c r="HM14" s="84"/>
      <c r="HN14" s="84"/>
      <c r="HO14" s="84"/>
      <c r="HP14" s="84"/>
      <c r="HQ14" s="84"/>
      <c r="HR14" s="84"/>
      <c r="HS14" s="84"/>
      <c r="HT14" s="84"/>
      <c r="HU14" s="84"/>
      <c r="HV14" s="84"/>
    </row>
    <row r="15" spans="1:230" ht="13.8" thickBot="1" x14ac:dyDescent="0.3">
      <c r="A15" s="84" t="s">
        <v>10</v>
      </c>
      <c r="B15" s="93"/>
      <c r="C15" s="93"/>
      <c r="D15" s="93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  <c r="FI15" s="84"/>
      <c r="FJ15" s="84"/>
      <c r="FK15" s="84"/>
      <c r="FL15" s="84"/>
      <c r="FM15" s="84"/>
      <c r="FN15" s="84"/>
      <c r="FO15" s="84"/>
      <c r="FP15" s="84"/>
      <c r="FQ15" s="84"/>
      <c r="FR15" s="84"/>
      <c r="FS15" s="84"/>
      <c r="FT15" s="84"/>
      <c r="FU15" s="84"/>
      <c r="FV15" s="84"/>
      <c r="FW15" s="84"/>
      <c r="FX15" s="84"/>
      <c r="FY15" s="84"/>
      <c r="FZ15" s="84"/>
      <c r="GA15" s="84"/>
      <c r="GB15" s="84"/>
      <c r="GC15" s="84"/>
      <c r="GD15" s="84"/>
      <c r="GE15" s="84"/>
      <c r="GF15" s="84"/>
      <c r="GG15" s="84"/>
      <c r="GH15" s="84"/>
      <c r="GI15" s="84"/>
      <c r="GJ15" s="84"/>
      <c r="GK15" s="84"/>
      <c r="GL15" s="84"/>
      <c r="GM15" s="84"/>
      <c r="GN15" s="84"/>
      <c r="GO15" s="84"/>
      <c r="GP15" s="84"/>
      <c r="GQ15" s="84"/>
      <c r="GR15" s="84"/>
      <c r="GS15" s="84"/>
      <c r="GT15" s="84"/>
      <c r="GU15" s="84"/>
      <c r="GV15" s="84"/>
      <c r="GW15" s="84"/>
      <c r="GX15" s="84"/>
      <c r="GY15" s="84"/>
      <c r="GZ15" s="84"/>
      <c r="HA15" s="84"/>
      <c r="HB15" s="84"/>
      <c r="HC15" s="84"/>
      <c r="HD15" s="84"/>
      <c r="HE15" s="84"/>
      <c r="HF15" s="84"/>
      <c r="HG15" s="84"/>
      <c r="HH15" s="84"/>
      <c r="HI15" s="84"/>
      <c r="HJ15" s="84"/>
      <c r="HK15" s="84"/>
      <c r="HL15" s="84"/>
      <c r="HM15" s="84"/>
      <c r="HN15" s="84"/>
      <c r="HO15" s="84"/>
      <c r="HP15" s="84"/>
      <c r="HQ15" s="84"/>
      <c r="HR15" s="84"/>
      <c r="HS15" s="84"/>
      <c r="HT15" s="84"/>
      <c r="HU15" s="84"/>
      <c r="HV15" s="84"/>
    </row>
    <row r="16" spans="1:230" x14ac:dyDescent="0.25">
      <c r="A16" s="164" t="s">
        <v>11</v>
      </c>
      <c r="B16" s="125"/>
      <c r="C16" s="125"/>
      <c r="D16" s="126"/>
    </row>
    <row r="17" spans="1:230" x14ac:dyDescent="0.25">
      <c r="A17" s="160" t="s">
        <v>12</v>
      </c>
      <c r="B17" s="128"/>
      <c r="C17" s="128"/>
      <c r="D17" s="129"/>
    </row>
    <row r="18" spans="1:230" x14ac:dyDescent="0.25">
      <c r="A18" s="160" t="s">
        <v>13</v>
      </c>
      <c r="B18" s="128"/>
      <c r="C18" s="128"/>
      <c r="D18" s="129"/>
    </row>
    <row r="19" spans="1:230" x14ac:dyDescent="0.25">
      <c r="A19" s="160" t="s">
        <v>14</v>
      </c>
      <c r="B19" s="128"/>
      <c r="C19" s="128"/>
      <c r="D19" s="129"/>
    </row>
    <row r="20" spans="1:230" x14ac:dyDescent="0.25">
      <c r="A20" s="161" t="s">
        <v>15</v>
      </c>
      <c r="B20" s="128"/>
      <c r="C20" s="128"/>
      <c r="D20" s="129"/>
    </row>
    <row r="21" spans="1:230" x14ac:dyDescent="0.25">
      <c r="A21" s="158" t="s">
        <v>16</v>
      </c>
      <c r="B21" s="128"/>
      <c r="C21" s="128"/>
      <c r="D21" s="129"/>
    </row>
    <row r="22" spans="1:230" x14ac:dyDescent="0.25">
      <c r="A22" s="162" t="s">
        <v>17</v>
      </c>
      <c r="B22" s="128"/>
      <c r="C22" s="128"/>
      <c r="D22" s="129"/>
    </row>
    <row r="23" spans="1:230" x14ac:dyDescent="0.25">
      <c r="A23" s="160" t="s">
        <v>18</v>
      </c>
      <c r="B23" s="128"/>
      <c r="C23" s="128"/>
      <c r="D23" s="129"/>
    </row>
    <row r="24" spans="1:230" s="84" customFormat="1" ht="13.8" thickBot="1" x14ac:dyDescent="0.3">
      <c r="A24" s="163" t="s">
        <v>19</v>
      </c>
      <c r="B24" s="152">
        <f>SUM(B16:B23)</f>
        <v>0</v>
      </c>
      <c r="C24" s="152">
        <f>SUM(C16:C23)</f>
        <v>0</v>
      </c>
      <c r="D24" s="153">
        <f>SUM(D16:D23)</f>
        <v>0</v>
      </c>
    </row>
    <row r="25" spans="1:230" x14ac:dyDescent="0.25">
      <c r="B25" s="93"/>
      <c r="C25" s="93"/>
      <c r="D25" s="93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  <c r="GK25" s="84"/>
      <c r="GL25" s="84"/>
      <c r="GM25" s="84"/>
      <c r="GN25" s="84"/>
      <c r="GO25" s="84"/>
      <c r="GP25" s="84"/>
      <c r="GQ25" s="84"/>
      <c r="GR25" s="84"/>
      <c r="GS25" s="84"/>
      <c r="GT25" s="84"/>
      <c r="GU25" s="84"/>
      <c r="GV25" s="84"/>
      <c r="GW25" s="84"/>
      <c r="GX25" s="84"/>
      <c r="GY25" s="84"/>
      <c r="GZ25" s="84"/>
      <c r="HA25" s="84"/>
      <c r="HB25" s="84"/>
      <c r="HC25" s="84"/>
      <c r="HD25" s="84"/>
      <c r="HE25" s="84"/>
      <c r="HF25" s="84"/>
      <c r="HG25" s="84"/>
      <c r="HH25" s="84"/>
      <c r="HI25" s="84"/>
      <c r="HJ25" s="84"/>
      <c r="HK25" s="84"/>
      <c r="HL25" s="84"/>
      <c r="HM25" s="84"/>
      <c r="HN25" s="84"/>
      <c r="HO25" s="84"/>
      <c r="HP25" s="84"/>
      <c r="HQ25" s="84"/>
      <c r="HR25" s="84"/>
      <c r="HS25" s="84"/>
      <c r="HT25" s="84"/>
      <c r="HU25" s="84"/>
      <c r="HV25" s="84"/>
    </row>
    <row r="26" spans="1:230" ht="14.25" customHeight="1" thickBot="1" x14ac:dyDescent="0.3">
      <c r="A26" s="84" t="s">
        <v>20</v>
      </c>
      <c r="B26" s="93"/>
      <c r="C26" s="93"/>
      <c r="D26" s="93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  <c r="GK26" s="84"/>
      <c r="GL26" s="84"/>
      <c r="GM26" s="84"/>
      <c r="GN26" s="84"/>
      <c r="GO26" s="84"/>
      <c r="GP26" s="84"/>
      <c r="GQ26" s="84"/>
      <c r="GR26" s="84"/>
      <c r="GS26" s="84"/>
      <c r="GT26" s="84"/>
      <c r="GU26" s="84"/>
      <c r="GV26" s="84"/>
      <c r="GW26" s="84"/>
      <c r="GX26" s="84"/>
      <c r="GY26" s="84"/>
      <c r="GZ26" s="84"/>
      <c r="HA26" s="84"/>
      <c r="HB26" s="84"/>
      <c r="HC26" s="84"/>
      <c r="HD26" s="84"/>
      <c r="HE26" s="84"/>
      <c r="HF26" s="84"/>
      <c r="HG26" s="84"/>
      <c r="HH26" s="84"/>
      <c r="HI26" s="84"/>
      <c r="HJ26" s="84"/>
      <c r="HK26" s="84"/>
      <c r="HL26" s="84"/>
      <c r="HM26" s="84"/>
      <c r="HN26" s="84"/>
      <c r="HO26" s="84"/>
      <c r="HP26" s="84"/>
      <c r="HQ26" s="84"/>
      <c r="HR26" s="84"/>
      <c r="HS26" s="84"/>
      <c r="HT26" s="84"/>
      <c r="HU26" s="84"/>
      <c r="HV26" s="84"/>
    </row>
    <row r="27" spans="1:230" x14ac:dyDescent="0.25">
      <c r="A27" s="165" t="s">
        <v>21</v>
      </c>
      <c r="B27" s="125"/>
      <c r="C27" s="125"/>
      <c r="D27" s="126"/>
    </row>
    <row r="28" spans="1:230" x14ac:dyDescent="0.25">
      <c r="A28" s="158" t="s">
        <v>22</v>
      </c>
      <c r="B28" s="128"/>
      <c r="C28" s="128"/>
      <c r="D28" s="129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  <c r="GK28" s="84"/>
      <c r="GL28" s="84"/>
      <c r="GM28" s="84"/>
      <c r="GN28" s="84"/>
      <c r="GO28" s="84"/>
      <c r="GP28" s="84"/>
      <c r="GQ28" s="84"/>
      <c r="GR28" s="84"/>
      <c r="GS28" s="84"/>
      <c r="GT28" s="84"/>
      <c r="GU28" s="84"/>
      <c r="GV28" s="84"/>
      <c r="GW28" s="84"/>
      <c r="GX28" s="84"/>
      <c r="GY28" s="84"/>
      <c r="GZ28" s="84"/>
      <c r="HA28" s="84"/>
      <c r="HB28" s="84"/>
      <c r="HC28" s="84"/>
      <c r="HD28" s="84"/>
      <c r="HE28" s="84"/>
      <c r="HF28" s="84"/>
      <c r="HG28" s="84"/>
      <c r="HH28" s="84"/>
      <c r="HI28" s="84"/>
      <c r="HJ28" s="84"/>
      <c r="HK28" s="84"/>
      <c r="HL28" s="84"/>
      <c r="HM28" s="84"/>
      <c r="HN28" s="84"/>
      <c r="HO28" s="84"/>
      <c r="HP28" s="84"/>
      <c r="HQ28" s="84"/>
      <c r="HR28" s="84"/>
      <c r="HS28" s="84"/>
      <c r="HT28" s="84"/>
      <c r="HU28" s="84"/>
      <c r="HV28" s="84"/>
    </row>
    <row r="29" spans="1:230" x14ac:dyDescent="0.25">
      <c r="A29" s="158" t="s">
        <v>23</v>
      </c>
      <c r="B29" s="128"/>
      <c r="C29" s="128"/>
      <c r="D29" s="129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  <c r="FF29" s="84"/>
      <c r="FG29" s="84"/>
      <c r="FH29" s="84"/>
      <c r="FI29" s="84"/>
      <c r="FJ29" s="84"/>
      <c r="FK29" s="84"/>
      <c r="FL29" s="84"/>
      <c r="FM29" s="84"/>
      <c r="FN29" s="84"/>
      <c r="FO29" s="84"/>
      <c r="FP29" s="84"/>
      <c r="FQ29" s="84"/>
      <c r="FR29" s="84"/>
      <c r="FS29" s="84"/>
      <c r="FT29" s="84"/>
      <c r="FU29" s="84"/>
      <c r="FV29" s="84"/>
      <c r="FW29" s="84"/>
      <c r="FX29" s="84"/>
      <c r="FY29" s="84"/>
      <c r="FZ29" s="84"/>
      <c r="GA29" s="84"/>
      <c r="GB29" s="84"/>
      <c r="GC29" s="84"/>
      <c r="GD29" s="84"/>
      <c r="GE29" s="84"/>
      <c r="GF29" s="84"/>
      <c r="GG29" s="84"/>
      <c r="GH29" s="84"/>
      <c r="GI29" s="84"/>
      <c r="GJ29" s="84"/>
      <c r="GK29" s="84"/>
      <c r="GL29" s="84"/>
      <c r="GM29" s="84"/>
      <c r="GN29" s="84"/>
      <c r="GO29" s="84"/>
      <c r="GP29" s="84"/>
      <c r="GQ29" s="84"/>
      <c r="GR29" s="84"/>
      <c r="GS29" s="84"/>
      <c r="GT29" s="84"/>
      <c r="GU29" s="84"/>
      <c r="GV29" s="84"/>
      <c r="GW29" s="84"/>
      <c r="GX29" s="84"/>
      <c r="GY29" s="84"/>
      <c r="GZ29" s="84"/>
      <c r="HA29" s="84"/>
      <c r="HB29" s="84"/>
      <c r="HC29" s="84"/>
      <c r="HD29" s="84"/>
      <c r="HE29" s="84"/>
      <c r="HF29" s="84"/>
      <c r="HG29" s="84"/>
      <c r="HH29" s="84"/>
      <c r="HI29" s="84"/>
      <c r="HJ29" s="84"/>
      <c r="HK29" s="84"/>
      <c r="HL29" s="84"/>
      <c r="HM29" s="84"/>
      <c r="HN29" s="84"/>
      <c r="HO29" s="84"/>
      <c r="HP29" s="84"/>
      <c r="HQ29" s="84"/>
      <c r="HR29" s="84"/>
      <c r="HS29" s="84"/>
      <c r="HT29" s="84"/>
      <c r="HU29" s="84"/>
      <c r="HV29" s="84"/>
    </row>
    <row r="30" spans="1:230" x14ac:dyDescent="0.25">
      <c r="A30" s="158" t="s">
        <v>24</v>
      </c>
      <c r="B30" s="128"/>
      <c r="C30" s="128"/>
      <c r="D30" s="129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84"/>
      <c r="FR30" s="84"/>
      <c r="FS30" s="84"/>
      <c r="FT30" s="84"/>
      <c r="FU30" s="84"/>
      <c r="FV30" s="84"/>
      <c r="FW30" s="84"/>
      <c r="FX30" s="84"/>
      <c r="FY30" s="84"/>
      <c r="FZ30" s="84"/>
      <c r="GA30" s="84"/>
      <c r="GB30" s="84"/>
      <c r="GC30" s="84"/>
      <c r="GD30" s="84"/>
      <c r="GE30" s="84"/>
      <c r="GF30" s="84"/>
      <c r="GG30" s="84"/>
      <c r="GH30" s="84"/>
      <c r="GI30" s="84"/>
      <c r="GJ30" s="84"/>
      <c r="GK30" s="84"/>
      <c r="GL30" s="84"/>
      <c r="GM30" s="84"/>
      <c r="GN30" s="84"/>
      <c r="GO30" s="84"/>
      <c r="GP30" s="84"/>
      <c r="GQ30" s="84"/>
      <c r="GR30" s="84"/>
      <c r="GS30" s="84"/>
      <c r="GT30" s="84"/>
      <c r="GU30" s="84"/>
      <c r="GV30" s="84"/>
      <c r="GW30" s="84"/>
      <c r="GX30" s="84"/>
      <c r="GY30" s="84"/>
      <c r="GZ30" s="84"/>
      <c r="HA30" s="84"/>
      <c r="HB30" s="84"/>
      <c r="HC30" s="84"/>
      <c r="HD30" s="84"/>
      <c r="HE30" s="84"/>
      <c r="HF30" s="84"/>
      <c r="HG30" s="84"/>
      <c r="HH30" s="84"/>
      <c r="HI30" s="84"/>
      <c r="HJ30" s="84"/>
      <c r="HK30" s="84"/>
      <c r="HL30" s="84"/>
      <c r="HM30" s="84"/>
      <c r="HN30" s="84"/>
      <c r="HO30" s="84"/>
      <c r="HP30" s="84"/>
      <c r="HQ30" s="84"/>
      <c r="HR30" s="84"/>
      <c r="HS30" s="84"/>
      <c r="HT30" s="84"/>
      <c r="HU30" s="84"/>
      <c r="HV30" s="84"/>
    </row>
    <row r="31" spans="1:230" x14ac:dyDescent="0.25">
      <c r="A31" s="158" t="s">
        <v>25</v>
      </c>
      <c r="B31" s="128"/>
      <c r="C31" s="128"/>
      <c r="D31" s="129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/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/>
      <c r="FK31" s="84"/>
      <c r="FL31" s="84"/>
      <c r="FM31" s="84"/>
      <c r="FN31" s="84"/>
      <c r="FO31" s="84"/>
      <c r="FP31" s="84"/>
      <c r="FQ31" s="84"/>
      <c r="FR31" s="84"/>
      <c r="FS31" s="84"/>
      <c r="FT31" s="84"/>
      <c r="FU31" s="84"/>
      <c r="FV31" s="84"/>
      <c r="FW31" s="84"/>
      <c r="FX31" s="84"/>
      <c r="FY31" s="84"/>
      <c r="FZ31" s="84"/>
      <c r="GA31" s="84"/>
      <c r="GB31" s="84"/>
      <c r="GC31" s="84"/>
      <c r="GD31" s="84"/>
      <c r="GE31" s="84"/>
      <c r="GF31" s="84"/>
      <c r="GG31" s="84"/>
      <c r="GH31" s="84"/>
      <c r="GI31" s="84"/>
      <c r="GJ31" s="84"/>
      <c r="GK31" s="84"/>
      <c r="GL31" s="84"/>
      <c r="GM31" s="84"/>
      <c r="GN31" s="84"/>
      <c r="GO31" s="84"/>
      <c r="GP31" s="84"/>
      <c r="GQ31" s="84"/>
      <c r="GR31" s="84"/>
      <c r="GS31" s="84"/>
      <c r="GT31" s="84"/>
      <c r="GU31" s="84"/>
      <c r="GV31" s="84"/>
      <c r="GW31" s="84"/>
      <c r="GX31" s="84"/>
      <c r="GY31" s="84"/>
      <c r="GZ31" s="84"/>
      <c r="HA31" s="84"/>
      <c r="HB31" s="84"/>
      <c r="HC31" s="84"/>
      <c r="HD31" s="84"/>
      <c r="HE31" s="84"/>
      <c r="HF31" s="84"/>
      <c r="HG31" s="84"/>
      <c r="HH31" s="84"/>
      <c r="HI31" s="84"/>
      <c r="HJ31" s="84"/>
      <c r="HK31" s="84"/>
      <c r="HL31" s="84"/>
      <c r="HM31" s="84"/>
      <c r="HN31" s="84"/>
      <c r="HO31" s="84"/>
      <c r="HP31" s="84"/>
      <c r="HQ31" s="84"/>
      <c r="HR31" s="84"/>
      <c r="HS31" s="84"/>
      <c r="HT31" s="84"/>
      <c r="HU31" s="84"/>
      <c r="HV31" s="84"/>
    </row>
    <row r="32" spans="1:230" ht="13.8" thickBot="1" x14ac:dyDescent="0.3">
      <c r="A32" s="159" t="s">
        <v>26</v>
      </c>
      <c r="B32" s="166">
        <f>SUM(B27:B31)</f>
        <v>0</v>
      </c>
      <c r="C32" s="166">
        <f>SUM(C27:C31)</f>
        <v>0</v>
      </c>
      <c r="D32" s="167">
        <f>SUM(D27:D31)</f>
        <v>0</v>
      </c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4"/>
      <c r="FK32" s="84"/>
      <c r="FL32" s="84"/>
      <c r="FM32" s="84"/>
      <c r="FN32" s="84"/>
      <c r="FO32" s="84"/>
      <c r="FP32" s="84"/>
      <c r="FQ32" s="84"/>
      <c r="FR32" s="84"/>
      <c r="FS32" s="84"/>
      <c r="FT32" s="84"/>
      <c r="FU32" s="84"/>
      <c r="FV32" s="84"/>
      <c r="FW32" s="84"/>
      <c r="FX32" s="84"/>
      <c r="FY32" s="84"/>
      <c r="FZ32" s="84"/>
      <c r="GA32" s="84"/>
      <c r="GB32" s="84"/>
      <c r="GC32" s="84"/>
      <c r="GD32" s="84"/>
      <c r="GE32" s="84"/>
      <c r="GF32" s="84"/>
      <c r="GG32" s="84"/>
      <c r="GH32" s="84"/>
      <c r="GI32" s="84"/>
      <c r="GJ32" s="84"/>
      <c r="GK32" s="84"/>
      <c r="GL32" s="84"/>
      <c r="GM32" s="84"/>
      <c r="GN32" s="84"/>
      <c r="GO32" s="84"/>
      <c r="GP32" s="84"/>
      <c r="GQ32" s="84"/>
      <c r="GR32" s="84"/>
      <c r="GS32" s="84"/>
      <c r="GT32" s="84"/>
      <c r="GU32" s="84"/>
      <c r="GV32" s="84"/>
      <c r="GW32" s="84"/>
      <c r="GX32" s="84"/>
      <c r="GY32" s="84"/>
      <c r="GZ32" s="84"/>
      <c r="HA32" s="84"/>
      <c r="HB32" s="84"/>
      <c r="HC32" s="84"/>
      <c r="HD32" s="84"/>
      <c r="HE32" s="84"/>
      <c r="HF32" s="84"/>
      <c r="HG32" s="84"/>
      <c r="HH32" s="84"/>
      <c r="HI32" s="84"/>
      <c r="HJ32" s="84"/>
      <c r="HK32" s="84"/>
      <c r="HL32" s="84"/>
      <c r="HM32" s="84"/>
      <c r="HN32" s="84"/>
      <c r="HO32" s="84"/>
      <c r="HP32" s="84"/>
      <c r="HQ32" s="84"/>
      <c r="HR32" s="84"/>
      <c r="HS32" s="84"/>
      <c r="HT32" s="84"/>
      <c r="HU32" s="84"/>
      <c r="HV32" s="84"/>
    </row>
    <row r="33" spans="1:230" x14ac:dyDescent="0.25">
      <c r="B33" s="93"/>
      <c r="C33" s="93"/>
      <c r="D33" s="93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84"/>
      <c r="EI33" s="84"/>
      <c r="EJ33" s="84"/>
      <c r="EK33" s="84"/>
      <c r="EL33" s="84"/>
      <c r="EM33" s="84"/>
      <c r="EN33" s="84"/>
      <c r="EO33" s="84"/>
      <c r="EP33" s="84"/>
      <c r="EQ33" s="84"/>
      <c r="ER33" s="84"/>
      <c r="ES33" s="84"/>
      <c r="ET33" s="84"/>
      <c r="EU33" s="84"/>
      <c r="EV33" s="84"/>
      <c r="EW33" s="84"/>
      <c r="EX33" s="84"/>
      <c r="EY33" s="84"/>
      <c r="EZ33" s="84"/>
      <c r="FA33" s="84"/>
      <c r="FB33" s="84"/>
      <c r="FC33" s="84"/>
      <c r="FD33" s="84"/>
      <c r="FE33" s="84"/>
      <c r="FF33" s="84"/>
      <c r="FG33" s="84"/>
      <c r="FH33" s="84"/>
      <c r="FI33" s="84"/>
      <c r="FJ33" s="84"/>
      <c r="FK33" s="84"/>
      <c r="FL33" s="84"/>
      <c r="FM33" s="84"/>
      <c r="FN33" s="84"/>
      <c r="FO33" s="84"/>
      <c r="FP33" s="84"/>
      <c r="FQ33" s="84"/>
      <c r="FR33" s="84"/>
      <c r="FS33" s="84"/>
      <c r="FT33" s="84"/>
      <c r="FU33" s="84"/>
      <c r="FV33" s="84"/>
      <c r="FW33" s="84"/>
      <c r="FX33" s="84"/>
      <c r="FY33" s="84"/>
      <c r="FZ33" s="84"/>
      <c r="GA33" s="84"/>
      <c r="GB33" s="84"/>
      <c r="GC33" s="84"/>
      <c r="GD33" s="84"/>
      <c r="GE33" s="84"/>
      <c r="GF33" s="84"/>
      <c r="GG33" s="84"/>
      <c r="GH33" s="84"/>
      <c r="GI33" s="84"/>
      <c r="GJ33" s="84"/>
      <c r="GK33" s="84"/>
      <c r="GL33" s="84"/>
      <c r="GM33" s="84"/>
      <c r="GN33" s="84"/>
      <c r="GO33" s="84"/>
      <c r="GP33" s="84"/>
      <c r="GQ33" s="84"/>
      <c r="GR33" s="84"/>
      <c r="GS33" s="84"/>
      <c r="GT33" s="84"/>
      <c r="GU33" s="84"/>
      <c r="GV33" s="84"/>
      <c r="GW33" s="84"/>
      <c r="GX33" s="84"/>
      <c r="GY33" s="84"/>
      <c r="GZ33" s="84"/>
      <c r="HA33" s="84"/>
      <c r="HB33" s="84"/>
      <c r="HC33" s="84"/>
      <c r="HD33" s="84"/>
      <c r="HE33" s="84"/>
      <c r="HF33" s="84"/>
      <c r="HG33" s="84"/>
      <c r="HH33" s="84"/>
      <c r="HI33" s="84"/>
      <c r="HJ33" s="84"/>
      <c r="HK33" s="84"/>
      <c r="HL33" s="84"/>
      <c r="HM33" s="84"/>
      <c r="HN33" s="84"/>
      <c r="HO33" s="84"/>
      <c r="HP33" s="84"/>
      <c r="HQ33" s="84"/>
      <c r="HR33" s="84"/>
      <c r="HS33" s="84"/>
      <c r="HT33" s="84"/>
      <c r="HU33" s="84"/>
      <c r="HV33" s="84"/>
    </row>
    <row r="34" spans="1:230" ht="13.8" thickBot="1" x14ac:dyDescent="0.3">
      <c r="B34" s="96"/>
      <c r="C34" s="97"/>
      <c r="D34" s="98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/>
      <c r="GJ34" s="84"/>
      <c r="GK34" s="84"/>
      <c r="GL34" s="84"/>
      <c r="GM34" s="84"/>
      <c r="GN34" s="84"/>
      <c r="GO34" s="84"/>
      <c r="GP34" s="84"/>
      <c r="GQ34" s="84"/>
      <c r="GR34" s="84"/>
      <c r="GS34" s="84"/>
      <c r="GT34" s="84"/>
      <c r="GU34" s="84"/>
      <c r="GV34" s="84"/>
      <c r="GW34" s="84"/>
      <c r="GX34" s="84"/>
      <c r="GY34" s="84"/>
      <c r="GZ34" s="84"/>
      <c r="HA34" s="84"/>
      <c r="HB34" s="84"/>
      <c r="HC34" s="84"/>
      <c r="HD34" s="84"/>
      <c r="HE34" s="84"/>
      <c r="HF34" s="84"/>
      <c r="HG34" s="84"/>
      <c r="HH34" s="84"/>
      <c r="HI34" s="84"/>
      <c r="HJ34" s="84"/>
      <c r="HK34" s="84"/>
      <c r="HL34" s="84"/>
      <c r="HM34" s="84"/>
      <c r="HN34" s="84"/>
      <c r="HO34" s="84"/>
      <c r="HP34" s="84"/>
      <c r="HQ34" s="84"/>
      <c r="HR34" s="84"/>
      <c r="HS34" s="84"/>
      <c r="HT34" s="84"/>
      <c r="HU34" s="84"/>
      <c r="HV34" s="84"/>
    </row>
    <row r="35" spans="1:230" x14ac:dyDescent="0.25">
      <c r="A35" s="157" t="s">
        <v>27</v>
      </c>
      <c r="B35" s="168"/>
      <c r="C35" s="168"/>
      <c r="D35" s="169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4"/>
      <c r="GZ35" s="84"/>
      <c r="HA35" s="84"/>
      <c r="HB35" s="84"/>
      <c r="HC35" s="84"/>
      <c r="HD35" s="84"/>
      <c r="HE35" s="84"/>
      <c r="HF35" s="84"/>
      <c r="HG35" s="84"/>
      <c r="HH35" s="84"/>
      <c r="HI35" s="84"/>
      <c r="HJ35" s="84"/>
      <c r="HK35" s="84"/>
      <c r="HL35" s="84"/>
      <c r="HM35" s="84"/>
      <c r="HN35" s="84"/>
      <c r="HO35" s="84"/>
      <c r="HP35" s="84"/>
      <c r="HQ35" s="84"/>
      <c r="HR35" s="84"/>
      <c r="HS35" s="84"/>
      <c r="HT35" s="84"/>
      <c r="HU35" s="84"/>
      <c r="HV35" s="84"/>
    </row>
    <row r="36" spans="1:230" ht="13.8" thickBot="1" x14ac:dyDescent="0.3">
      <c r="A36" s="170" t="s">
        <v>28</v>
      </c>
      <c r="B36" s="171">
        <f>IF(B35=0,0,B32/B35)</f>
        <v>0</v>
      </c>
      <c r="C36" s="171">
        <f>IF(C35=0,0,C32/C35)</f>
        <v>0</v>
      </c>
      <c r="D36" s="172">
        <f>IF(D35=0,0,D32/D35)</f>
        <v>0</v>
      </c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4"/>
      <c r="EL36" s="84"/>
      <c r="EM36" s="84"/>
      <c r="EN36" s="84"/>
      <c r="EO36" s="84"/>
      <c r="EP36" s="84"/>
      <c r="EQ36" s="84"/>
      <c r="ER36" s="84"/>
      <c r="ES36" s="84"/>
      <c r="ET36" s="84"/>
      <c r="EU36" s="84"/>
      <c r="EV36" s="84"/>
      <c r="EW36" s="84"/>
      <c r="EX36" s="84"/>
      <c r="EY36" s="84"/>
      <c r="EZ36" s="84"/>
      <c r="FA36" s="84"/>
      <c r="FB36" s="84"/>
      <c r="FC36" s="84"/>
      <c r="FD36" s="84"/>
      <c r="FE36" s="84"/>
      <c r="FF36" s="84"/>
      <c r="FG36" s="84"/>
      <c r="FH36" s="84"/>
      <c r="FI36" s="84"/>
      <c r="FJ36" s="84"/>
      <c r="FK36" s="84"/>
      <c r="FL36" s="84"/>
      <c r="FM36" s="84"/>
      <c r="FN36" s="84"/>
      <c r="FO36" s="84"/>
      <c r="FP36" s="84"/>
      <c r="FQ36" s="84"/>
      <c r="FR36" s="84"/>
      <c r="FS36" s="84"/>
      <c r="FT36" s="84"/>
      <c r="FU36" s="84"/>
      <c r="FV36" s="84"/>
      <c r="FW36" s="84"/>
      <c r="FX36" s="84"/>
      <c r="FY36" s="84"/>
      <c r="FZ36" s="84"/>
      <c r="GA36" s="84"/>
      <c r="GB36" s="84"/>
      <c r="GC36" s="84"/>
      <c r="GD36" s="84"/>
      <c r="GE36" s="84"/>
      <c r="GF36" s="84"/>
      <c r="GG36" s="84"/>
      <c r="GH36" s="84"/>
      <c r="GI36" s="84"/>
      <c r="GJ36" s="84"/>
      <c r="GK36" s="84"/>
      <c r="GL36" s="84"/>
      <c r="GM36" s="84"/>
      <c r="GN36" s="84"/>
      <c r="GO36" s="84"/>
      <c r="GP36" s="84"/>
      <c r="GQ36" s="84"/>
      <c r="GR36" s="84"/>
      <c r="GS36" s="84"/>
      <c r="GT36" s="84"/>
      <c r="GU36" s="84"/>
      <c r="GV36" s="84"/>
      <c r="GW36" s="84"/>
      <c r="GX36" s="84"/>
      <c r="GY36" s="84"/>
      <c r="GZ36" s="84"/>
      <c r="HA36" s="84"/>
      <c r="HB36" s="84"/>
      <c r="HC36" s="84"/>
      <c r="HD36" s="84"/>
      <c r="HE36" s="84"/>
      <c r="HF36" s="84"/>
      <c r="HG36" s="84"/>
      <c r="HH36" s="84"/>
      <c r="HI36" s="84"/>
      <c r="HJ36" s="84"/>
      <c r="HK36" s="84"/>
      <c r="HL36" s="84"/>
      <c r="HM36" s="84"/>
      <c r="HN36" s="84"/>
      <c r="HO36" s="84"/>
      <c r="HP36" s="84"/>
      <c r="HQ36" s="84"/>
      <c r="HR36" s="84"/>
      <c r="HS36" s="84"/>
      <c r="HT36" s="84"/>
      <c r="HU36" s="84"/>
      <c r="HV36" s="84"/>
    </row>
    <row r="37" spans="1:230" x14ac:dyDescent="0.25"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84"/>
      <c r="DL37" s="84"/>
      <c r="DM37" s="84"/>
      <c r="DN37" s="84"/>
      <c r="DO37" s="84"/>
      <c r="DP37" s="84"/>
      <c r="DQ37" s="84"/>
      <c r="DR37" s="84"/>
      <c r="DS37" s="84"/>
      <c r="DT37" s="84"/>
      <c r="DU37" s="84"/>
      <c r="DV37" s="84"/>
      <c r="DW37" s="84"/>
      <c r="DX37" s="84"/>
      <c r="DY37" s="84"/>
      <c r="DZ37" s="84"/>
      <c r="EA37" s="84"/>
      <c r="EB37" s="84"/>
      <c r="EC37" s="84"/>
      <c r="ED37" s="84"/>
      <c r="EE37" s="84"/>
      <c r="EF37" s="84"/>
      <c r="EG37" s="84"/>
      <c r="EH37" s="84"/>
      <c r="EI37" s="84"/>
      <c r="EJ37" s="84"/>
      <c r="EK37" s="84"/>
      <c r="EL37" s="84"/>
      <c r="EM37" s="84"/>
      <c r="EN37" s="84"/>
      <c r="EO37" s="84"/>
      <c r="EP37" s="84"/>
      <c r="EQ37" s="84"/>
      <c r="ER37" s="84"/>
      <c r="ES37" s="84"/>
      <c r="ET37" s="84"/>
      <c r="EU37" s="84"/>
      <c r="EV37" s="84"/>
      <c r="EW37" s="84"/>
      <c r="EX37" s="84"/>
      <c r="EY37" s="84"/>
      <c r="EZ37" s="84"/>
      <c r="FA37" s="84"/>
      <c r="FB37" s="84"/>
      <c r="FC37" s="84"/>
      <c r="FD37" s="84"/>
      <c r="FE37" s="84"/>
      <c r="FF37" s="84"/>
      <c r="FG37" s="84"/>
      <c r="FH37" s="84"/>
      <c r="FI37" s="84"/>
      <c r="FJ37" s="84"/>
      <c r="FK37" s="84"/>
      <c r="FL37" s="84"/>
      <c r="FM37" s="84"/>
      <c r="FN37" s="84"/>
      <c r="FO37" s="84"/>
      <c r="FP37" s="84"/>
      <c r="FQ37" s="84"/>
      <c r="FR37" s="84"/>
      <c r="FS37" s="84"/>
      <c r="FT37" s="84"/>
      <c r="FU37" s="84"/>
      <c r="FV37" s="84"/>
      <c r="FW37" s="84"/>
      <c r="FX37" s="84"/>
      <c r="FY37" s="84"/>
      <c r="FZ37" s="84"/>
      <c r="GA37" s="84"/>
      <c r="GB37" s="84"/>
      <c r="GC37" s="84"/>
      <c r="GD37" s="84"/>
      <c r="GE37" s="84"/>
      <c r="GF37" s="84"/>
      <c r="GG37" s="84"/>
      <c r="GH37" s="84"/>
      <c r="GI37" s="84"/>
      <c r="GJ37" s="84"/>
      <c r="GK37" s="84"/>
      <c r="GL37" s="84"/>
      <c r="GM37" s="84"/>
      <c r="GN37" s="84"/>
      <c r="GO37" s="84"/>
      <c r="GP37" s="84"/>
      <c r="GQ37" s="84"/>
      <c r="GR37" s="84"/>
      <c r="GS37" s="84"/>
      <c r="GT37" s="84"/>
      <c r="GU37" s="84"/>
      <c r="GV37" s="84"/>
      <c r="GW37" s="84"/>
      <c r="GX37" s="84"/>
      <c r="GY37" s="84"/>
      <c r="GZ37" s="84"/>
      <c r="HA37" s="84"/>
      <c r="HB37" s="84"/>
      <c r="HC37" s="84"/>
      <c r="HD37" s="84"/>
      <c r="HE37" s="84"/>
      <c r="HF37" s="84"/>
      <c r="HG37" s="84"/>
      <c r="HH37" s="84"/>
      <c r="HI37" s="84"/>
      <c r="HJ37" s="84"/>
      <c r="HK37" s="84"/>
      <c r="HL37" s="84"/>
      <c r="HM37" s="84"/>
      <c r="HN37" s="84"/>
      <c r="HO37" s="84"/>
      <c r="HP37" s="84"/>
      <c r="HQ37" s="84"/>
      <c r="HR37" s="84"/>
      <c r="HS37" s="84"/>
      <c r="HT37" s="84"/>
      <c r="HU37" s="84"/>
      <c r="HV37" s="84"/>
    </row>
    <row r="38" spans="1:230" x14ac:dyDescent="0.25">
      <c r="A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84"/>
      <c r="EI38" s="84"/>
      <c r="EJ38" s="84"/>
      <c r="EK38" s="84"/>
      <c r="EL38" s="84"/>
      <c r="EM38" s="84"/>
      <c r="EN38" s="84"/>
      <c r="EO38" s="84"/>
      <c r="EP38" s="84"/>
      <c r="EQ38" s="84"/>
      <c r="ER38" s="84"/>
      <c r="ES38" s="84"/>
      <c r="ET38" s="84"/>
      <c r="EU38" s="84"/>
      <c r="EV38" s="84"/>
      <c r="EW38" s="84"/>
      <c r="EX38" s="84"/>
      <c r="EY38" s="84"/>
      <c r="EZ38" s="84"/>
      <c r="FA38" s="84"/>
      <c r="FB38" s="84"/>
      <c r="FC38" s="84"/>
      <c r="FD38" s="84"/>
      <c r="FE38" s="84"/>
      <c r="FF38" s="84"/>
      <c r="FG38" s="84"/>
      <c r="FH38" s="84"/>
      <c r="FI38" s="84"/>
      <c r="FJ38" s="84"/>
      <c r="FK38" s="84"/>
      <c r="FL38" s="84"/>
      <c r="FM38" s="84"/>
      <c r="FN38" s="84"/>
      <c r="FO38" s="84"/>
      <c r="FP38" s="84"/>
      <c r="FQ38" s="84"/>
      <c r="FR38" s="84"/>
      <c r="FS38" s="84"/>
      <c r="FT38" s="84"/>
      <c r="FU38" s="84"/>
      <c r="FV38" s="84"/>
      <c r="FW38" s="84"/>
      <c r="FX38" s="84"/>
      <c r="FY38" s="84"/>
      <c r="FZ38" s="84"/>
      <c r="GA38" s="84"/>
      <c r="GB38" s="84"/>
      <c r="GC38" s="84"/>
      <c r="GD38" s="84"/>
      <c r="GE38" s="84"/>
      <c r="GF38" s="84"/>
      <c r="GG38" s="84"/>
      <c r="GH38" s="84"/>
      <c r="GI38" s="84"/>
      <c r="GJ38" s="84"/>
      <c r="GK38" s="84"/>
      <c r="GL38" s="84"/>
      <c r="GM38" s="84"/>
      <c r="GN38" s="84"/>
      <c r="GO38" s="84"/>
      <c r="GP38" s="84"/>
      <c r="GQ38" s="84"/>
      <c r="GR38" s="84"/>
      <c r="GS38" s="84"/>
      <c r="GT38" s="84"/>
      <c r="GU38" s="84"/>
      <c r="GV38" s="84"/>
      <c r="GW38" s="84"/>
      <c r="GX38" s="84"/>
      <c r="GY38" s="84"/>
      <c r="GZ38" s="84"/>
      <c r="HA38" s="84"/>
      <c r="HB38" s="84"/>
      <c r="HC38" s="84"/>
      <c r="HD38" s="84"/>
      <c r="HE38" s="84"/>
      <c r="HF38" s="84"/>
      <c r="HG38" s="84"/>
      <c r="HH38" s="84"/>
      <c r="HI38" s="84"/>
      <c r="HJ38" s="84"/>
      <c r="HK38" s="84"/>
      <c r="HL38" s="84"/>
      <c r="HM38" s="84"/>
      <c r="HN38" s="84"/>
      <c r="HO38" s="84"/>
      <c r="HP38" s="84"/>
      <c r="HQ38" s="84"/>
      <c r="HR38" s="84"/>
      <c r="HS38" s="84"/>
      <c r="HT38" s="84"/>
      <c r="HU38" s="84"/>
      <c r="HV38" s="84"/>
    </row>
    <row r="39" spans="1:230" x14ac:dyDescent="0.25"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  <c r="DH39" s="84"/>
      <c r="DI39" s="84"/>
      <c r="DJ39" s="84"/>
      <c r="DK39" s="84"/>
      <c r="DL39" s="84"/>
      <c r="DM39" s="84"/>
      <c r="DN39" s="84"/>
      <c r="DO39" s="84"/>
      <c r="DP39" s="84"/>
      <c r="DQ39" s="84"/>
      <c r="DR39" s="84"/>
      <c r="DS39" s="84"/>
      <c r="DT39" s="84"/>
      <c r="DU39" s="84"/>
      <c r="DV39" s="84"/>
      <c r="DW39" s="84"/>
      <c r="DX39" s="84"/>
      <c r="DY39" s="84"/>
      <c r="DZ39" s="84"/>
      <c r="EA39" s="84"/>
      <c r="EB39" s="84"/>
      <c r="EC39" s="84"/>
      <c r="ED39" s="84"/>
      <c r="EE39" s="84"/>
      <c r="EF39" s="84"/>
      <c r="EG39" s="84"/>
      <c r="EH39" s="84"/>
      <c r="EI39" s="84"/>
      <c r="EJ39" s="84"/>
      <c r="EK39" s="84"/>
      <c r="EL39" s="84"/>
      <c r="EM39" s="84"/>
      <c r="EN39" s="84"/>
      <c r="EO39" s="84"/>
      <c r="EP39" s="84"/>
      <c r="EQ39" s="84"/>
      <c r="ER39" s="84"/>
      <c r="ES39" s="84"/>
      <c r="ET39" s="84"/>
      <c r="EU39" s="84"/>
      <c r="EV39" s="84"/>
      <c r="EW39" s="84"/>
      <c r="EX39" s="84"/>
      <c r="EY39" s="84"/>
      <c r="EZ39" s="84"/>
      <c r="FA39" s="84"/>
      <c r="FB39" s="84"/>
      <c r="FC39" s="84"/>
      <c r="FD39" s="84"/>
      <c r="FE39" s="84"/>
      <c r="FF39" s="84"/>
      <c r="FG39" s="84"/>
      <c r="FH39" s="84"/>
      <c r="FI39" s="84"/>
      <c r="FJ39" s="84"/>
      <c r="FK39" s="84"/>
      <c r="FL39" s="84"/>
      <c r="FM39" s="84"/>
      <c r="FN39" s="84"/>
      <c r="FO39" s="84"/>
      <c r="FP39" s="84"/>
      <c r="FQ39" s="84"/>
      <c r="FR39" s="84"/>
      <c r="FS39" s="84"/>
      <c r="FT39" s="84"/>
      <c r="FU39" s="84"/>
      <c r="FV39" s="84"/>
      <c r="FW39" s="84"/>
      <c r="FX39" s="84"/>
      <c r="FY39" s="84"/>
      <c r="FZ39" s="84"/>
      <c r="GA39" s="84"/>
      <c r="GB39" s="84"/>
      <c r="GC39" s="84"/>
      <c r="GD39" s="84"/>
      <c r="GE39" s="84"/>
      <c r="GF39" s="84"/>
      <c r="GG39" s="84"/>
      <c r="GH39" s="84"/>
      <c r="GI39" s="84"/>
      <c r="GJ39" s="84"/>
      <c r="GK39" s="84"/>
      <c r="GL39" s="84"/>
      <c r="GM39" s="84"/>
      <c r="GN39" s="84"/>
      <c r="GO39" s="84"/>
      <c r="GP39" s="84"/>
      <c r="GQ39" s="84"/>
      <c r="GR39" s="84"/>
      <c r="GS39" s="84"/>
      <c r="GT39" s="84"/>
      <c r="GU39" s="84"/>
      <c r="GV39" s="84"/>
      <c r="GW39" s="84"/>
      <c r="GX39" s="84"/>
      <c r="GY39" s="84"/>
      <c r="GZ39" s="84"/>
      <c r="HA39" s="84"/>
      <c r="HB39" s="84"/>
      <c r="HC39" s="84"/>
      <c r="HD39" s="84"/>
      <c r="HE39" s="84"/>
      <c r="HF39" s="84"/>
      <c r="HG39" s="84"/>
      <c r="HH39" s="84"/>
      <c r="HI39" s="84"/>
      <c r="HJ39" s="84"/>
      <c r="HK39" s="84"/>
      <c r="HL39" s="84"/>
      <c r="HM39" s="84"/>
      <c r="HN39" s="84"/>
      <c r="HO39" s="84"/>
      <c r="HP39" s="84"/>
      <c r="HQ39" s="84"/>
      <c r="HR39" s="84"/>
      <c r="HS39" s="84"/>
      <c r="HT39" s="84"/>
      <c r="HU39" s="84"/>
      <c r="HV39" s="84"/>
    </row>
    <row r="40" spans="1:230" x14ac:dyDescent="0.25">
      <c r="A40" s="99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  <c r="FN40" s="84"/>
      <c r="FO40" s="84"/>
      <c r="FP40" s="84"/>
      <c r="FQ40" s="84"/>
      <c r="FR40" s="84"/>
      <c r="FS40" s="84"/>
      <c r="FT40" s="84"/>
      <c r="FU40" s="84"/>
      <c r="FV40" s="84"/>
      <c r="FW40" s="84"/>
      <c r="FX40" s="84"/>
      <c r="FY40" s="84"/>
      <c r="FZ40" s="84"/>
      <c r="GA40" s="84"/>
      <c r="GB40" s="84"/>
      <c r="GC40" s="84"/>
      <c r="GD40" s="84"/>
      <c r="GE40" s="84"/>
      <c r="GF40" s="84"/>
      <c r="GG40" s="84"/>
      <c r="GH40" s="84"/>
      <c r="GI40" s="84"/>
      <c r="GJ40" s="84"/>
      <c r="GK40" s="84"/>
      <c r="GL40" s="84"/>
      <c r="GM40" s="84"/>
      <c r="GN40" s="84"/>
      <c r="GO40" s="84"/>
      <c r="GP40" s="84"/>
      <c r="GQ40" s="84"/>
      <c r="GR40" s="84"/>
      <c r="GS40" s="84"/>
      <c r="GT40" s="84"/>
      <c r="GU40" s="84"/>
      <c r="GV40" s="84"/>
      <c r="GW40" s="84"/>
      <c r="GX40" s="84"/>
      <c r="GY40" s="84"/>
      <c r="GZ40" s="84"/>
      <c r="HA40" s="84"/>
      <c r="HB40" s="84"/>
      <c r="HC40" s="84"/>
      <c r="HD40" s="84"/>
      <c r="HE40" s="84"/>
      <c r="HF40" s="84"/>
      <c r="HG40" s="84"/>
      <c r="HH40" s="84"/>
      <c r="HI40" s="84"/>
      <c r="HJ40" s="84"/>
      <c r="HK40" s="84"/>
      <c r="HL40" s="84"/>
      <c r="HM40" s="84"/>
      <c r="HN40" s="84"/>
      <c r="HO40" s="84"/>
      <c r="HP40" s="84"/>
      <c r="HQ40" s="84"/>
      <c r="HR40" s="84"/>
      <c r="HS40" s="84"/>
      <c r="HT40" s="84"/>
      <c r="HU40" s="84"/>
      <c r="HV40" s="84"/>
    </row>
  </sheetData>
  <sheetProtection algorithmName="SHA-512" hashValue="3MZBsIKyg+6v57UCJJOhle8PPcFRC7Dtzb0ZCAiDRfoMMsRL+j9xsYPsJplZRGljdEdN2jwxpyOfYdTGWPuA0A==" saltValue="dIi9JK2sT7FYrUPgEMaqpw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44"/>
  <sheetViews>
    <sheetView workbookViewId="0"/>
  </sheetViews>
  <sheetFormatPr defaultColWidth="8.6640625" defaultRowHeight="13.2" x14ac:dyDescent="0.25"/>
  <cols>
    <col min="1" max="1" width="54" style="122" customWidth="1"/>
    <col min="2" max="4" width="16.88671875" style="122" customWidth="1"/>
    <col min="5" max="5" width="8.6640625" style="122"/>
    <col min="6" max="6" width="2.6640625" style="122" customWidth="1"/>
    <col min="7" max="7" width="8.6640625" style="122"/>
    <col min="8" max="8" width="2.6640625" style="122" customWidth="1"/>
    <col min="9" max="250" width="8.6640625" style="122"/>
    <col min="251" max="251" width="35.6640625" style="122" customWidth="1"/>
    <col min="252" max="252" width="5.109375" style="122" customWidth="1"/>
    <col min="253" max="253" width="2.6640625" style="122" customWidth="1"/>
    <col min="254" max="254" width="7.33203125" style="122" customWidth="1"/>
    <col min="255" max="255" width="16.33203125" style="122" customWidth="1"/>
    <col min="256" max="256" width="4" style="122" customWidth="1"/>
    <col min="257" max="257" width="21.88671875" style="122" customWidth="1"/>
    <col min="258" max="258" width="2.6640625" style="122" customWidth="1"/>
    <col min="259" max="259" width="20.6640625" style="122" customWidth="1"/>
    <col min="260" max="260" width="2.88671875" style="122" customWidth="1"/>
    <col min="261" max="261" width="8.6640625" style="122"/>
    <col min="262" max="262" width="2.6640625" style="122" customWidth="1"/>
    <col min="263" max="263" width="8.6640625" style="122"/>
    <col min="264" max="264" width="2.6640625" style="122" customWidth="1"/>
    <col min="265" max="506" width="8.6640625" style="122"/>
    <col min="507" max="507" width="35.6640625" style="122" customWidth="1"/>
    <col min="508" max="508" width="5.109375" style="122" customWidth="1"/>
    <col min="509" max="509" width="2.6640625" style="122" customWidth="1"/>
    <col min="510" max="510" width="7.33203125" style="122" customWidth="1"/>
    <col min="511" max="511" width="16.33203125" style="122" customWidth="1"/>
    <col min="512" max="512" width="4" style="122" customWidth="1"/>
    <col min="513" max="513" width="21.88671875" style="122" customWidth="1"/>
    <col min="514" max="514" width="2.6640625" style="122" customWidth="1"/>
    <col min="515" max="515" width="20.6640625" style="122" customWidth="1"/>
    <col min="516" max="516" width="2.88671875" style="122" customWidth="1"/>
    <col min="517" max="517" width="8.6640625" style="122"/>
    <col min="518" max="518" width="2.6640625" style="122" customWidth="1"/>
    <col min="519" max="519" width="8.6640625" style="122"/>
    <col min="520" max="520" width="2.6640625" style="122" customWidth="1"/>
    <col min="521" max="762" width="8.6640625" style="122"/>
    <col min="763" max="763" width="35.6640625" style="122" customWidth="1"/>
    <col min="764" max="764" width="5.109375" style="122" customWidth="1"/>
    <col min="765" max="765" width="2.6640625" style="122" customWidth="1"/>
    <col min="766" max="766" width="7.33203125" style="122" customWidth="1"/>
    <col min="767" max="767" width="16.33203125" style="122" customWidth="1"/>
    <col min="768" max="768" width="4" style="122" customWidth="1"/>
    <col min="769" max="769" width="21.88671875" style="122" customWidth="1"/>
    <col min="770" max="770" width="2.6640625" style="122" customWidth="1"/>
    <col min="771" max="771" width="20.6640625" style="122" customWidth="1"/>
    <col min="772" max="772" width="2.88671875" style="122" customWidth="1"/>
    <col min="773" max="773" width="8.6640625" style="122"/>
    <col min="774" max="774" width="2.6640625" style="122" customWidth="1"/>
    <col min="775" max="775" width="8.6640625" style="122"/>
    <col min="776" max="776" width="2.6640625" style="122" customWidth="1"/>
    <col min="777" max="1018" width="8.6640625" style="122"/>
    <col min="1019" max="1019" width="35.6640625" style="122" customWidth="1"/>
    <col min="1020" max="1020" width="5.109375" style="122" customWidth="1"/>
    <col min="1021" max="1021" width="2.6640625" style="122" customWidth="1"/>
    <col min="1022" max="1022" width="7.33203125" style="122" customWidth="1"/>
    <col min="1023" max="1023" width="16.33203125" style="122" customWidth="1"/>
    <col min="1024" max="1024" width="4" style="122" customWidth="1"/>
    <col min="1025" max="1025" width="21.88671875" style="122" customWidth="1"/>
    <col min="1026" max="1026" width="2.6640625" style="122" customWidth="1"/>
    <col min="1027" max="1027" width="20.6640625" style="122" customWidth="1"/>
    <col min="1028" max="1028" width="2.88671875" style="122" customWidth="1"/>
    <col min="1029" max="1029" width="8.6640625" style="122"/>
    <col min="1030" max="1030" width="2.6640625" style="122" customWidth="1"/>
    <col min="1031" max="1031" width="8.6640625" style="122"/>
    <col min="1032" max="1032" width="2.6640625" style="122" customWidth="1"/>
    <col min="1033" max="1274" width="8.6640625" style="122"/>
    <col min="1275" max="1275" width="35.6640625" style="122" customWidth="1"/>
    <col min="1276" max="1276" width="5.109375" style="122" customWidth="1"/>
    <col min="1277" max="1277" width="2.6640625" style="122" customWidth="1"/>
    <col min="1278" max="1278" width="7.33203125" style="122" customWidth="1"/>
    <col min="1279" max="1279" width="16.33203125" style="122" customWidth="1"/>
    <col min="1280" max="1280" width="4" style="122" customWidth="1"/>
    <col min="1281" max="1281" width="21.88671875" style="122" customWidth="1"/>
    <col min="1282" max="1282" width="2.6640625" style="122" customWidth="1"/>
    <col min="1283" max="1283" width="20.6640625" style="122" customWidth="1"/>
    <col min="1284" max="1284" width="2.88671875" style="122" customWidth="1"/>
    <col min="1285" max="1285" width="8.6640625" style="122"/>
    <col min="1286" max="1286" width="2.6640625" style="122" customWidth="1"/>
    <col min="1287" max="1287" width="8.6640625" style="122"/>
    <col min="1288" max="1288" width="2.6640625" style="122" customWidth="1"/>
    <col min="1289" max="1530" width="8.6640625" style="122"/>
    <col min="1531" max="1531" width="35.6640625" style="122" customWidth="1"/>
    <col min="1532" max="1532" width="5.109375" style="122" customWidth="1"/>
    <col min="1533" max="1533" width="2.6640625" style="122" customWidth="1"/>
    <col min="1534" max="1534" width="7.33203125" style="122" customWidth="1"/>
    <col min="1535" max="1535" width="16.33203125" style="122" customWidth="1"/>
    <col min="1536" max="1536" width="4" style="122" customWidth="1"/>
    <col min="1537" max="1537" width="21.88671875" style="122" customWidth="1"/>
    <col min="1538" max="1538" width="2.6640625" style="122" customWidth="1"/>
    <col min="1539" max="1539" width="20.6640625" style="122" customWidth="1"/>
    <col min="1540" max="1540" width="2.88671875" style="122" customWidth="1"/>
    <col min="1541" max="1541" width="8.6640625" style="122"/>
    <col min="1542" max="1542" width="2.6640625" style="122" customWidth="1"/>
    <col min="1543" max="1543" width="8.6640625" style="122"/>
    <col min="1544" max="1544" width="2.6640625" style="122" customWidth="1"/>
    <col min="1545" max="1786" width="8.6640625" style="122"/>
    <col min="1787" max="1787" width="35.6640625" style="122" customWidth="1"/>
    <col min="1788" max="1788" width="5.109375" style="122" customWidth="1"/>
    <col min="1789" max="1789" width="2.6640625" style="122" customWidth="1"/>
    <col min="1790" max="1790" width="7.33203125" style="122" customWidth="1"/>
    <col min="1791" max="1791" width="16.33203125" style="122" customWidth="1"/>
    <col min="1792" max="1792" width="4" style="122" customWidth="1"/>
    <col min="1793" max="1793" width="21.88671875" style="122" customWidth="1"/>
    <col min="1794" max="1794" width="2.6640625" style="122" customWidth="1"/>
    <col min="1795" max="1795" width="20.6640625" style="122" customWidth="1"/>
    <col min="1796" max="1796" width="2.88671875" style="122" customWidth="1"/>
    <col min="1797" max="1797" width="8.6640625" style="122"/>
    <col min="1798" max="1798" width="2.6640625" style="122" customWidth="1"/>
    <col min="1799" max="1799" width="8.6640625" style="122"/>
    <col min="1800" max="1800" width="2.6640625" style="122" customWidth="1"/>
    <col min="1801" max="2042" width="8.6640625" style="122"/>
    <col min="2043" max="2043" width="35.6640625" style="122" customWidth="1"/>
    <col min="2044" max="2044" width="5.109375" style="122" customWidth="1"/>
    <col min="2045" max="2045" width="2.6640625" style="122" customWidth="1"/>
    <col min="2046" max="2046" width="7.33203125" style="122" customWidth="1"/>
    <col min="2047" max="2047" width="16.33203125" style="122" customWidth="1"/>
    <col min="2048" max="2048" width="4" style="122" customWidth="1"/>
    <col min="2049" max="2049" width="21.88671875" style="122" customWidth="1"/>
    <col min="2050" max="2050" width="2.6640625" style="122" customWidth="1"/>
    <col min="2051" max="2051" width="20.6640625" style="122" customWidth="1"/>
    <col min="2052" max="2052" width="2.88671875" style="122" customWidth="1"/>
    <col min="2053" max="2053" width="8.6640625" style="122"/>
    <col min="2054" max="2054" width="2.6640625" style="122" customWidth="1"/>
    <col min="2055" max="2055" width="8.6640625" style="122"/>
    <col min="2056" max="2056" width="2.6640625" style="122" customWidth="1"/>
    <col min="2057" max="2298" width="8.6640625" style="122"/>
    <col min="2299" max="2299" width="35.6640625" style="122" customWidth="1"/>
    <col min="2300" max="2300" width="5.109375" style="122" customWidth="1"/>
    <col min="2301" max="2301" width="2.6640625" style="122" customWidth="1"/>
    <col min="2302" max="2302" width="7.33203125" style="122" customWidth="1"/>
    <col min="2303" max="2303" width="16.33203125" style="122" customWidth="1"/>
    <col min="2304" max="2304" width="4" style="122" customWidth="1"/>
    <col min="2305" max="2305" width="21.88671875" style="122" customWidth="1"/>
    <col min="2306" max="2306" width="2.6640625" style="122" customWidth="1"/>
    <col min="2307" max="2307" width="20.6640625" style="122" customWidth="1"/>
    <col min="2308" max="2308" width="2.88671875" style="122" customWidth="1"/>
    <col min="2309" max="2309" width="8.6640625" style="122"/>
    <col min="2310" max="2310" width="2.6640625" style="122" customWidth="1"/>
    <col min="2311" max="2311" width="8.6640625" style="122"/>
    <col min="2312" max="2312" width="2.6640625" style="122" customWidth="1"/>
    <col min="2313" max="2554" width="8.6640625" style="122"/>
    <col min="2555" max="2555" width="35.6640625" style="122" customWidth="1"/>
    <col min="2556" max="2556" width="5.109375" style="122" customWidth="1"/>
    <col min="2557" max="2557" width="2.6640625" style="122" customWidth="1"/>
    <col min="2558" max="2558" width="7.33203125" style="122" customWidth="1"/>
    <col min="2559" max="2559" width="16.33203125" style="122" customWidth="1"/>
    <col min="2560" max="2560" width="4" style="122" customWidth="1"/>
    <col min="2561" max="2561" width="21.88671875" style="122" customWidth="1"/>
    <col min="2562" max="2562" width="2.6640625" style="122" customWidth="1"/>
    <col min="2563" max="2563" width="20.6640625" style="122" customWidth="1"/>
    <col min="2564" max="2564" width="2.88671875" style="122" customWidth="1"/>
    <col min="2565" max="2565" width="8.6640625" style="122"/>
    <col min="2566" max="2566" width="2.6640625" style="122" customWidth="1"/>
    <col min="2567" max="2567" width="8.6640625" style="122"/>
    <col min="2568" max="2568" width="2.6640625" style="122" customWidth="1"/>
    <col min="2569" max="2810" width="8.6640625" style="122"/>
    <col min="2811" max="2811" width="35.6640625" style="122" customWidth="1"/>
    <col min="2812" max="2812" width="5.109375" style="122" customWidth="1"/>
    <col min="2813" max="2813" width="2.6640625" style="122" customWidth="1"/>
    <col min="2814" max="2814" width="7.33203125" style="122" customWidth="1"/>
    <col min="2815" max="2815" width="16.33203125" style="122" customWidth="1"/>
    <col min="2816" max="2816" width="4" style="122" customWidth="1"/>
    <col min="2817" max="2817" width="21.88671875" style="122" customWidth="1"/>
    <col min="2818" max="2818" width="2.6640625" style="122" customWidth="1"/>
    <col min="2819" max="2819" width="20.6640625" style="122" customWidth="1"/>
    <col min="2820" max="2820" width="2.88671875" style="122" customWidth="1"/>
    <col min="2821" max="2821" width="8.6640625" style="122"/>
    <col min="2822" max="2822" width="2.6640625" style="122" customWidth="1"/>
    <col min="2823" max="2823" width="8.6640625" style="122"/>
    <col min="2824" max="2824" width="2.6640625" style="122" customWidth="1"/>
    <col min="2825" max="3066" width="8.6640625" style="122"/>
    <col min="3067" max="3067" width="35.6640625" style="122" customWidth="1"/>
    <col min="3068" max="3068" width="5.109375" style="122" customWidth="1"/>
    <col min="3069" max="3069" width="2.6640625" style="122" customWidth="1"/>
    <col min="3070" max="3070" width="7.33203125" style="122" customWidth="1"/>
    <col min="3071" max="3071" width="16.33203125" style="122" customWidth="1"/>
    <col min="3072" max="3072" width="4" style="122" customWidth="1"/>
    <col min="3073" max="3073" width="21.88671875" style="122" customWidth="1"/>
    <col min="3074" max="3074" width="2.6640625" style="122" customWidth="1"/>
    <col min="3075" max="3075" width="20.6640625" style="122" customWidth="1"/>
    <col min="3076" max="3076" width="2.88671875" style="122" customWidth="1"/>
    <col min="3077" max="3077" width="8.6640625" style="122"/>
    <col min="3078" max="3078" width="2.6640625" style="122" customWidth="1"/>
    <col min="3079" max="3079" width="8.6640625" style="122"/>
    <col min="3080" max="3080" width="2.6640625" style="122" customWidth="1"/>
    <col min="3081" max="3322" width="8.6640625" style="122"/>
    <col min="3323" max="3323" width="35.6640625" style="122" customWidth="1"/>
    <col min="3324" max="3324" width="5.109375" style="122" customWidth="1"/>
    <col min="3325" max="3325" width="2.6640625" style="122" customWidth="1"/>
    <col min="3326" max="3326" width="7.33203125" style="122" customWidth="1"/>
    <col min="3327" max="3327" width="16.33203125" style="122" customWidth="1"/>
    <col min="3328" max="3328" width="4" style="122" customWidth="1"/>
    <col min="3329" max="3329" width="21.88671875" style="122" customWidth="1"/>
    <col min="3330" max="3330" width="2.6640625" style="122" customWidth="1"/>
    <col min="3331" max="3331" width="20.6640625" style="122" customWidth="1"/>
    <col min="3332" max="3332" width="2.88671875" style="122" customWidth="1"/>
    <col min="3333" max="3333" width="8.6640625" style="122"/>
    <col min="3334" max="3334" width="2.6640625" style="122" customWidth="1"/>
    <col min="3335" max="3335" width="8.6640625" style="122"/>
    <col min="3336" max="3336" width="2.6640625" style="122" customWidth="1"/>
    <col min="3337" max="3578" width="8.6640625" style="122"/>
    <col min="3579" max="3579" width="35.6640625" style="122" customWidth="1"/>
    <col min="3580" max="3580" width="5.109375" style="122" customWidth="1"/>
    <col min="3581" max="3581" width="2.6640625" style="122" customWidth="1"/>
    <col min="3582" max="3582" width="7.33203125" style="122" customWidth="1"/>
    <col min="3583" max="3583" width="16.33203125" style="122" customWidth="1"/>
    <col min="3584" max="3584" width="4" style="122" customWidth="1"/>
    <col min="3585" max="3585" width="21.88671875" style="122" customWidth="1"/>
    <col min="3586" max="3586" width="2.6640625" style="122" customWidth="1"/>
    <col min="3587" max="3587" width="20.6640625" style="122" customWidth="1"/>
    <col min="3588" max="3588" width="2.88671875" style="122" customWidth="1"/>
    <col min="3589" max="3589" width="8.6640625" style="122"/>
    <col min="3590" max="3590" width="2.6640625" style="122" customWidth="1"/>
    <col min="3591" max="3591" width="8.6640625" style="122"/>
    <col min="3592" max="3592" width="2.6640625" style="122" customWidth="1"/>
    <col min="3593" max="3834" width="8.6640625" style="122"/>
    <col min="3835" max="3835" width="35.6640625" style="122" customWidth="1"/>
    <col min="3836" max="3836" width="5.109375" style="122" customWidth="1"/>
    <col min="3837" max="3837" width="2.6640625" style="122" customWidth="1"/>
    <col min="3838" max="3838" width="7.33203125" style="122" customWidth="1"/>
    <col min="3839" max="3839" width="16.33203125" style="122" customWidth="1"/>
    <col min="3840" max="3840" width="4" style="122" customWidth="1"/>
    <col min="3841" max="3841" width="21.88671875" style="122" customWidth="1"/>
    <col min="3842" max="3842" width="2.6640625" style="122" customWidth="1"/>
    <col min="3843" max="3843" width="20.6640625" style="122" customWidth="1"/>
    <col min="3844" max="3844" width="2.88671875" style="122" customWidth="1"/>
    <col min="3845" max="3845" width="8.6640625" style="122"/>
    <col min="3846" max="3846" width="2.6640625" style="122" customWidth="1"/>
    <col min="3847" max="3847" width="8.6640625" style="122"/>
    <col min="3848" max="3848" width="2.6640625" style="122" customWidth="1"/>
    <col min="3849" max="4090" width="8.6640625" style="122"/>
    <col min="4091" max="4091" width="35.6640625" style="122" customWidth="1"/>
    <col min="4092" max="4092" width="5.109375" style="122" customWidth="1"/>
    <col min="4093" max="4093" width="2.6640625" style="122" customWidth="1"/>
    <col min="4094" max="4094" width="7.33203125" style="122" customWidth="1"/>
    <col min="4095" max="4095" width="16.33203125" style="122" customWidth="1"/>
    <col min="4096" max="4096" width="4" style="122" customWidth="1"/>
    <col min="4097" max="4097" width="21.88671875" style="122" customWidth="1"/>
    <col min="4098" max="4098" width="2.6640625" style="122" customWidth="1"/>
    <col min="4099" max="4099" width="20.6640625" style="122" customWidth="1"/>
    <col min="4100" max="4100" width="2.88671875" style="122" customWidth="1"/>
    <col min="4101" max="4101" width="8.6640625" style="122"/>
    <col min="4102" max="4102" width="2.6640625" style="122" customWidth="1"/>
    <col min="4103" max="4103" width="8.6640625" style="122"/>
    <col min="4104" max="4104" width="2.6640625" style="122" customWidth="1"/>
    <col min="4105" max="4346" width="8.6640625" style="122"/>
    <col min="4347" max="4347" width="35.6640625" style="122" customWidth="1"/>
    <col min="4348" max="4348" width="5.109375" style="122" customWidth="1"/>
    <col min="4349" max="4349" width="2.6640625" style="122" customWidth="1"/>
    <col min="4350" max="4350" width="7.33203125" style="122" customWidth="1"/>
    <col min="4351" max="4351" width="16.33203125" style="122" customWidth="1"/>
    <col min="4352" max="4352" width="4" style="122" customWidth="1"/>
    <col min="4353" max="4353" width="21.88671875" style="122" customWidth="1"/>
    <col min="4354" max="4354" width="2.6640625" style="122" customWidth="1"/>
    <col min="4355" max="4355" width="20.6640625" style="122" customWidth="1"/>
    <col min="4356" max="4356" width="2.88671875" style="122" customWidth="1"/>
    <col min="4357" max="4357" width="8.6640625" style="122"/>
    <col min="4358" max="4358" width="2.6640625" style="122" customWidth="1"/>
    <col min="4359" max="4359" width="8.6640625" style="122"/>
    <col min="4360" max="4360" width="2.6640625" style="122" customWidth="1"/>
    <col min="4361" max="4602" width="8.6640625" style="122"/>
    <col min="4603" max="4603" width="35.6640625" style="122" customWidth="1"/>
    <col min="4604" max="4604" width="5.109375" style="122" customWidth="1"/>
    <col min="4605" max="4605" width="2.6640625" style="122" customWidth="1"/>
    <col min="4606" max="4606" width="7.33203125" style="122" customWidth="1"/>
    <col min="4607" max="4607" width="16.33203125" style="122" customWidth="1"/>
    <col min="4608" max="4608" width="4" style="122" customWidth="1"/>
    <col min="4609" max="4609" width="21.88671875" style="122" customWidth="1"/>
    <col min="4610" max="4610" width="2.6640625" style="122" customWidth="1"/>
    <col min="4611" max="4611" width="20.6640625" style="122" customWidth="1"/>
    <col min="4612" max="4612" width="2.88671875" style="122" customWidth="1"/>
    <col min="4613" max="4613" width="8.6640625" style="122"/>
    <col min="4614" max="4614" width="2.6640625" style="122" customWidth="1"/>
    <col min="4615" max="4615" width="8.6640625" style="122"/>
    <col min="4616" max="4616" width="2.6640625" style="122" customWidth="1"/>
    <col min="4617" max="4858" width="8.6640625" style="122"/>
    <col min="4859" max="4859" width="35.6640625" style="122" customWidth="1"/>
    <col min="4860" max="4860" width="5.109375" style="122" customWidth="1"/>
    <col min="4861" max="4861" width="2.6640625" style="122" customWidth="1"/>
    <col min="4862" max="4862" width="7.33203125" style="122" customWidth="1"/>
    <col min="4863" max="4863" width="16.33203125" style="122" customWidth="1"/>
    <col min="4864" max="4864" width="4" style="122" customWidth="1"/>
    <col min="4865" max="4865" width="21.88671875" style="122" customWidth="1"/>
    <col min="4866" max="4866" width="2.6640625" style="122" customWidth="1"/>
    <col min="4867" max="4867" width="20.6640625" style="122" customWidth="1"/>
    <col min="4868" max="4868" width="2.88671875" style="122" customWidth="1"/>
    <col min="4869" max="4869" width="8.6640625" style="122"/>
    <col min="4870" max="4870" width="2.6640625" style="122" customWidth="1"/>
    <col min="4871" max="4871" width="8.6640625" style="122"/>
    <col min="4872" max="4872" width="2.6640625" style="122" customWidth="1"/>
    <col min="4873" max="5114" width="8.6640625" style="122"/>
    <col min="5115" max="5115" width="35.6640625" style="122" customWidth="1"/>
    <col min="5116" max="5116" width="5.109375" style="122" customWidth="1"/>
    <col min="5117" max="5117" width="2.6640625" style="122" customWidth="1"/>
    <col min="5118" max="5118" width="7.33203125" style="122" customWidth="1"/>
    <col min="5119" max="5119" width="16.33203125" style="122" customWidth="1"/>
    <col min="5120" max="5120" width="4" style="122" customWidth="1"/>
    <col min="5121" max="5121" width="21.88671875" style="122" customWidth="1"/>
    <col min="5122" max="5122" width="2.6640625" style="122" customWidth="1"/>
    <col min="5123" max="5123" width="20.6640625" style="122" customWidth="1"/>
    <col min="5124" max="5124" width="2.88671875" style="122" customWidth="1"/>
    <col min="5125" max="5125" width="8.6640625" style="122"/>
    <col min="5126" max="5126" width="2.6640625" style="122" customWidth="1"/>
    <col min="5127" max="5127" width="8.6640625" style="122"/>
    <col min="5128" max="5128" width="2.6640625" style="122" customWidth="1"/>
    <col min="5129" max="5370" width="8.6640625" style="122"/>
    <col min="5371" max="5371" width="35.6640625" style="122" customWidth="1"/>
    <col min="5372" max="5372" width="5.109375" style="122" customWidth="1"/>
    <col min="5373" max="5373" width="2.6640625" style="122" customWidth="1"/>
    <col min="5374" max="5374" width="7.33203125" style="122" customWidth="1"/>
    <col min="5375" max="5375" width="16.33203125" style="122" customWidth="1"/>
    <col min="5376" max="5376" width="4" style="122" customWidth="1"/>
    <col min="5377" max="5377" width="21.88671875" style="122" customWidth="1"/>
    <col min="5378" max="5378" width="2.6640625" style="122" customWidth="1"/>
    <col min="5379" max="5379" width="20.6640625" style="122" customWidth="1"/>
    <col min="5380" max="5380" width="2.88671875" style="122" customWidth="1"/>
    <col min="5381" max="5381" width="8.6640625" style="122"/>
    <col min="5382" max="5382" width="2.6640625" style="122" customWidth="1"/>
    <col min="5383" max="5383" width="8.6640625" style="122"/>
    <col min="5384" max="5384" width="2.6640625" style="122" customWidth="1"/>
    <col min="5385" max="5626" width="8.6640625" style="122"/>
    <col min="5627" max="5627" width="35.6640625" style="122" customWidth="1"/>
    <col min="5628" max="5628" width="5.109375" style="122" customWidth="1"/>
    <col min="5629" max="5629" width="2.6640625" style="122" customWidth="1"/>
    <col min="5630" max="5630" width="7.33203125" style="122" customWidth="1"/>
    <col min="5631" max="5631" width="16.33203125" style="122" customWidth="1"/>
    <col min="5632" max="5632" width="4" style="122" customWidth="1"/>
    <col min="5633" max="5633" width="21.88671875" style="122" customWidth="1"/>
    <col min="5634" max="5634" width="2.6640625" style="122" customWidth="1"/>
    <col min="5635" max="5635" width="20.6640625" style="122" customWidth="1"/>
    <col min="5636" max="5636" width="2.88671875" style="122" customWidth="1"/>
    <col min="5637" max="5637" width="8.6640625" style="122"/>
    <col min="5638" max="5638" width="2.6640625" style="122" customWidth="1"/>
    <col min="5639" max="5639" width="8.6640625" style="122"/>
    <col min="5640" max="5640" width="2.6640625" style="122" customWidth="1"/>
    <col min="5641" max="5882" width="8.6640625" style="122"/>
    <col min="5883" max="5883" width="35.6640625" style="122" customWidth="1"/>
    <col min="5884" max="5884" width="5.109375" style="122" customWidth="1"/>
    <col min="5885" max="5885" width="2.6640625" style="122" customWidth="1"/>
    <col min="5886" max="5886" width="7.33203125" style="122" customWidth="1"/>
    <col min="5887" max="5887" width="16.33203125" style="122" customWidth="1"/>
    <col min="5888" max="5888" width="4" style="122" customWidth="1"/>
    <col min="5889" max="5889" width="21.88671875" style="122" customWidth="1"/>
    <col min="5890" max="5890" width="2.6640625" style="122" customWidth="1"/>
    <col min="5891" max="5891" width="20.6640625" style="122" customWidth="1"/>
    <col min="5892" max="5892" width="2.88671875" style="122" customWidth="1"/>
    <col min="5893" max="5893" width="8.6640625" style="122"/>
    <col min="5894" max="5894" width="2.6640625" style="122" customWidth="1"/>
    <col min="5895" max="5895" width="8.6640625" style="122"/>
    <col min="5896" max="5896" width="2.6640625" style="122" customWidth="1"/>
    <col min="5897" max="6138" width="8.6640625" style="122"/>
    <col min="6139" max="6139" width="35.6640625" style="122" customWidth="1"/>
    <col min="6140" max="6140" width="5.109375" style="122" customWidth="1"/>
    <col min="6141" max="6141" width="2.6640625" style="122" customWidth="1"/>
    <col min="6142" max="6142" width="7.33203125" style="122" customWidth="1"/>
    <col min="6143" max="6143" width="16.33203125" style="122" customWidth="1"/>
    <col min="6144" max="6144" width="4" style="122" customWidth="1"/>
    <col min="6145" max="6145" width="21.88671875" style="122" customWidth="1"/>
    <col min="6146" max="6146" width="2.6640625" style="122" customWidth="1"/>
    <col min="6147" max="6147" width="20.6640625" style="122" customWidth="1"/>
    <col min="6148" max="6148" width="2.88671875" style="122" customWidth="1"/>
    <col min="6149" max="6149" width="8.6640625" style="122"/>
    <col min="6150" max="6150" width="2.6640625" style="122" customWidth="1"/>
    <col min="6151" max="6151" width="8.6640625" style="122"/>
    <col min="6152" max="6152" width="2.6640625" style="122" customWidth="1"/>
    <col min="6153" max="6394" width="8.6640625" style="122"/>
    <col min="6395" max="6395" width="35.6640625" style="122" customWidth="1"/>
    <col min="6396" max="6396" width="5.109375" style="122" customWidth="1"/>
    <col min="6397" max="6397" width="2.6640625" style="122" customWidth="1"/>
    <col min="6398" max="6398" width="7.33203125" style="122" customWidth="1"/>
    <col min="6399" max="6399" width="16.33203125" style="122" customWidth="1"/>
    <col min="6400" max="6400" width="4" style="122" customWidth="1"/>
    <col min="6401" max="6401" width="21.88671875" style="122" customWidth="1"/>
    <col min="6402" max="6402" width="2.6640625" style="122" customWidth="1"/>
    <col min="6403" max="6403" width="20.6640625" style="122" customWidth="1"/>
    <col min="6404" max="6404" width="2.88671875" style="122" customWidth="1"/>
    <col min="6405" max="6405" width="8.6640625" style="122"/>
    <col min="6406" max="6406" width="2.6640625" style="122" customWidth="1"/>
    <col min="6407" max="6407" width="8.6640625" style="122"/>
    <col min="6408" max="6408" width="2.6640625" style="122" customWidth="1"/>
    <col min="6409" max="6650" width="8.6640625" style="122"/>
    <col min="6651" max="6651" width="35.6640625" style="122" customWidth="1"/>
    <col min="6652" max="6652" width="5.109375" style="122" customWidth="1"/>
    <col min="6653" max="6653" width="2.6640625" style="122" customWidth="1"/>
    <col min="6654" max="6654" width="7.33203125" style="122" customWidth="1"/>
    <col min="6655" max="6655" width="16.33203125" style="122" customWidth="1"/>
    <col min="6656" max="6656" width="4" style="122" customWidth="1"/>
    <col min="6657" max="6657" width="21.88671875" style="122" customWidth="1"/>
    <col min="6658" max="6658" width="2.6640625" style="122" customWidth="1"/>
    <col min="6659" max="6659" width="20.6640625" style="122" customWidth="1"/>
    <col min="6660" max="6660" width="2.88671875" style="122" customWidth="1"/>
    <col min="6661" max="6661" width="8.6640625" style="122"/>
    <col min="6662" max="6662" width="2.6640625" style="122" customWidth="1"/>
    <col min="6663" max="6663" width="8.6640625" style="122"/>
    <col min="6664" max="6664" width="2.6640625" style="122" customWidth="1"/>
    <col min="6665" max="6906" width="8.6640625" style="122"/>
    <col min="6907" max="6907" width="35.6640625" style="122" customWidth="1"/>
    <col min="6908" max="6908" width="5.109375" style="122" customWidth="1"/>
    <col min="6909" max="6909" width="2.6640625" style="122" customWidth="1"/>
    <col min="6910" max="6910" width="7.33203125" style="122" customWidth="1"/>
    <col min="6911" max="6911" width="16.33203125" style="122" customWidth="1"/>
    <col min="6912" max="6912" width="4" style="122" customWidth="1"/>
    <col min="6913" max="6913" width="21.88671875" style="122" customWidth="1"/>
    <col min="6914" max="6914" width="2.6640625" style="122" customWidth="1"/>
    <col min="6915" max="6915" width="20.6640625" style="122" customWidth="1"/>
    <col min="6916" max="6916" width="2.88671875" style="122" customWidth="1"/>
    <col min="6917" max="6917" width="8.6640625" style="122"/>
    <col min="6918" max="6918" width="2.6640625" style="122" customWidth="1"/>
    <col min="6919" max="6919" width="8.6640625" style="122"/>
    <col min="6920" max="6920" width="2.6640625" style="122" customWidth="1"/>
    <col min="6921" max="7162" width="8.6640625" style="122"/>
    <col min="7163" max="7163" width="35.6640625" style="122" customWidth="1"/>
    <col min="7164" max="7164" width="5.109375" style="122" customWidth="1"/>
    <col min="7165" max="7165" width="2.6640625" style="122" customWidth="1"/>
    <col min="7166" max="7166" width="7.33203125" style="122" customWidth="1"/>
    <col min="7167" max="7167" width="16.33203125" style="122" customWidth="1"/>
    <col min="7168" max="7168" width="4" style="122" customWidth="1"/>
    <col min="7169" max="7169" width="21.88671875" style="122" customWidth="1"/>
    <col min="7170" max="7170" width="2.6640625" style="122" customWidth="1"/>
    <col min="7171" max="7171" width="20.6640625" style="122" customWidth="1"/>
    <col min="7172" max="7172" width="2.88671875" style="122" customWidth="1"/>
    <col min="7173" max="7173" width="8.6640625" style="122"/>
    <col min="7174" max="7174" width="2.6640625" style="122" customWidth="1"/>
    <col min="7175" max="7175" width="8.6640625" style="122"/>
    <col min="7176" max="7176" width="2.6640625" style="122" customWidth="1"/>
    <col min="7177" max="7418" width="8.6640625" style="122"/>
    <col min="7419" max="7419" width="35.6640625" style="122" customWidth="1"/>
    <col min="7420" max="7420" width="5.109375" style="122" customWidth="1"/>
    <col min="7421" max="7421" width="2.6640625" style="122" customWidth="1"/>
    <col min="7422" max="7422" width="7.33203125" style="122" customWidth="1"/>
    <col min="7423" max="7423" width="16.33203125" style="122" customWidth="1"/>
    <col min="7424" max="7424" width="4" style="122" customWidth="1"/>
    <col min="7425" max="7425" width="21.88671875" style="122" customWidth="1"/>
    <col min="7426" max="7426" width="2.6640625" style="122" customWidth="1"/>
    <col min="7427" max="7427" width="20.6640625" style="122" customWidth="1"/>
    <col min="7428" max="7428" width="2.88671875" style="122" customWidth="1"/>
    <col min="7429" max="7429" width="8.6640625" style="122"/>
    <col min="7430" max="7430" width="2.6640625" style="122" customWidth="1"/>
    <col min="7431" max="7431" width="8.6640625" style="122"/>
    <col min="7432" max="7432" width="2.6640625" style="122" customWidth="1"/>
    <col min="7433" max="7674" width="8.6640625" style="122"/>
    <col min="7675" max="7675" width="35.6640625" style="122" customWidth="1"/>
    <col min="7676" max="7676" width="5.109375" style="122" customWidth="1"/>
    <col min="7677" max="7677" width="2.6640625" style="122" customWidth="1"/>
    <col min="7678" max="7678" width="7.33203125" style="122" customWidth="1"/>
    <col min="7679" max="7679" width="16.33203125" style="122" customWidth="1"/>
    <col min="7680" max="7680" width="4" style="122" customWidth="1"/>
    <col min="7681" max="7681" width="21.88671875" style="122" customWidth="1"/>
    <col min="7682" max="7682" width="2.6640625" style="122" customWidth="1"/>
    <col min="7683" max="7683" width="20.6640625" style="122" customWidth="1"/>
    <col min="7684" max="7684" width="2.88671875" style="122" customWidth="1"/>
    <col min="7685" max="7685" width="8.6640625" style="122"/>
    <col min="7686" max="7686" width="2.6640625" style="122" customWidth="1"/>
    <col min="7687" max="7687" width="8.6640625" style="122"/>
    <col min="7688" max="7688" width="2.6640625" style="122" customWidth="1"/>
    <col min="7689" max="7930" width="8.6640625" style="122"/>
    <col min="7931" max="7931" width="35.6640625" style="122" customWidth="1"/>
    <col min="7932" max="7932" width="5.109375" style="122" customWidth="1"/>
    <col min="7933" max="7933" width="2.6640625" style="122" customWidth="1"/>
    <col min="7934" max="7934" width="7.33203125" style="122" customWidth="1"/>
    <col min="7935" max="7935" width="16.33203125" style="122" customWidth="1"/>
    <col min="7936" max="7936" width="4" style="122" customWidth="1"/>
    <col min="7937" max="7937" width="21.88671875" style="122" customWidth="1"/>
    <col min="7938" max="7938" width="2.6640625" style="122" customWidth="1"/>
    <col min="7939" max="7939" width="20.6640625" style="122" customWidth="1"/>
    <col min="7940" max="7940" width="2.88671875" style="122" customWidth="1"/>
    <col min="7941" max="7941" width="8.6640625" style="122"/>
    <col min="7942" max="7942" width="2.6640625" style="122" customWidth="1"/>
    <col min="7943" max="7943" width="8.6640625" style="122"/>
    <col min="7944" max="7944" width="2.6640625" style="122" customWidth="1"/>
    <col min="7945" max="8186" width="8.6640625" style="122"/>
    <col min="8187" max="8187" width="35.6640625" style="122" customWidth="1"/>
    <col min="8188" max="8188" width="5.109375" style="122" customWidth="1"/>
    <col min="8189" max="8189" width="2.6640625" style="122" customWidth="1"/>
    <col min="8190" max="8190" width="7.33203125" style="122" customWidth="1"/>
    <col min="8191" max="8191" width="16.33203125" style="122" customWidth="1"/>
    <col min="8192" max="8192" width="4" style="122" customWidth="1"/>
    <col min="8193" max="8193" width="21.88671875" style="122" customWidth="1"/>
    <col min="8194" max="8194" width="2.6640625" style="122" customWidth="1"/>
    <col min="8195" max="8195" width="20.6640625" style="122" customWidth="1"/>
    <col min="8196" max="8196" width="2.88671875" style="122" customWidth="1"/>
    <col min="8197" max="8197" width="8.6640625" style="122"/>
    <col min="8198" max="8198" width="2.6640625" style="122" customWidth="1"/>
    <col min="8199" max="8199" width="8.6640625" style="122"/>
    <col min="8200" max="8200" width="2.6640625" style="122" customWidth="1"/>
    <col min="8201" max="8442" width="8.6640625" style="122"/>
    <col min="8443" max="8443" width="35.6640625" style="122" customWidth="1"/>
    <col min="8444" max="8444" width="5.109375" style="122" customWidth="1"/>
    <col min="8445" max="8445" width="2.6640625" style="122" customWidth="1"/>
    <col min="8446" max="8446" width="7.33203125" style="122" customWidth="1"/>
    <col min="8447" max="8447" width="16.33203125" style="122" customWidth="1"/>
    <col min="8448" max="8448" width="4" style="122" customWidth="1"/>
    <col min="8449" max="8449" width="21.88671875" style="122" customWidth="1"/>
    <col min="8450" max="8450" width="2.6640625" style="122" customWidth="1"/>
    <col min="8451" max="8451" width="20.6640625" style="122" customWidth="1"/>
    <col min="8452" max="8452" width="2.88671875" style="122" customWidth="1"/>
    <col min="8453" max="8453" width="8.6640625" style="122"/>
    <col min="8454" max="8454" width="2.6640625" style="122" customWidth="1"/>
    <col min="8455" max="8455" width="8.6640625" style="122"/>
    <col min="8456" max="8456" width="2.6640625" style="122" customWidth="1"/>
    <col min="8457" max="8698" width="8.6640625" style="122"/>
    <col min="8699" max="8699" width="35.6640625" style="122" customWidth="1"/>
    <col min="8700" max="8700" width="5.109375" style="122" customWidth="1"/>
    <col min="8701" max="8701" width="2.6640625" style="122" customWidth="1"/>
    <col min="8702" max="8702" width="7.33203125" style="122" customWidth="1"/>
    <col min="8703" max="8703" width="16.33203125" style="122" customWidth="1"/>
    <col min="8704" max="8704" width="4" style="122" customWidth="1"/>
    <col min="8705" max="8705" width="21.88671875" style="122" customWidth="1"/>
    <col min="8706" max="8706" width="2.6640625" style="122" customWidth="1"/>
    <col min="8707" max="8707" width="20.6640625" style="122" customWidth="1"/>
    <col min="8708" max="8708" width="2.88671875" style="122" customWidth="1"/>
    <col min="8709" max="8709" width="8.6640625" style="122"/>
    <col min="8710" max="8710" width="2.6640625" style="122" customWidth="1"/>
    <col min="8711" max="8711" width="8.6640625" style="122"/>
    <col min="8712" max="8712" width="2.6640625" style="122" customWidth="1"/>
    <col min="8713" max="8954" width="8.6640625" style="122"/>
    <col min="8955" max="8955" width="35.6640625" style="122" customWidth="1"/>
    <col min="8956" max="8956" width="5.109375" style="122" customWidth="1"/>
    <col min="8957" max="8957" width="2.6640625" style="122" customWidth="1"/>
    <col min="8958" max="8958" width="7.33203125" style="122" customWidth="1"/>
    <col min="8959" max="8959" width="16.33203125" style="122" customWidth="1"/>
    <col min="8960" max="8960" width="4" style="122" customWidth="1"/>
    <col min="8961" max="8961" width="21.88671875" style="122" customWidth="1"/>
    <col min="8962" max="8962" width="2.6640625" style="122" customWidth="1"/>
    <col min="8963" max="8963" width="20.6640625" style="122" customWidth="1"/>
    <col min="8964" max="8964" width="2.88671875" style="122" customWidth="1"/>
    <col min="8965" max="8965" width="8.6640625" style="122"/>
    <col min="8966" max="8966" width="2.6640625" style="122" customWidth="1"/>
    <col min="8967" max="8967" width="8.6640625" style="122"/>
    <col min="8968" max="8968" width="2.6640625" style="122" customWidth="1"/>
    <col min="8969" max="9210" width="8.6640625" style="122"/>
    <col min="9211" max="9211" width="35.6640625" style="122" customWidth="1"/>
    <col min="9212" max="9212" width="5.109375" style="122" customWidth="1"/>
    <col min="9213" max="9213" width="2.6640625" style="122" customWidth="1"/>
    <col min="9214" max="9214" width="7.33203125" style="122" customWidth="1"/>
    <col min="9215" max="9215" width="16.33203125" style="122" customWidth="1"/>
    <col min="9216" max="9216" width="4" style="122" customWidth="1"/>
    <col min="9217" max="9217" width="21.88671875" style="122" customWidth="1"/>
    <col min="9218" max="9218" width="2.6640625" style="122" customWidth="1"/>
    <col min="9219" max="9219" width="20.6640625" style="122" customWidth="1"/>
    <col min="9220" max="9220" width="2.88671875" style="122" customWidth="1"/>
    <col min="9221" max="9221" width="8.6640625" style="122"/>
    <col min="9222" max="9222" width="2.6640625" style="122" customWidth="1"/>
    <col min="9223" max="9223" width="8.6640625" style="122"/>
    <col min="9224" max="9224" width="2.6640625" style="122" customWidth="1"/>
    <col min="9225" max="9466" width="8.6640625" style="122"/>
    <col min="9467" max="9467" width="35.6640625" style="122" customWidth="1"/>
    <col min="9468" max="9468" width="5.109375" style="122" customWidth="1"/>
    <col min="9469" max="9469" width="2.6640625" style="122" customWidth="1"/>
    <col min="9470" max="9470" width="7.33203125" style="122" customWidth="1"/>
    <col min="9471" max="9471" width="16.33203125" style="122" customWidth="1"/>
    <col min="9472" max="9472" width="4" style="122" customWidth="1"/>
    <col min="9473" max="9473" width="21.88671875" style="122" customWidth="1"/>
    <col min="9474" max="9474" width="2.6640625" style="122" customWidth="1"/>
    <col min="9475" max="9475" width="20.6640625" style="122" customWidth="1"/>
    <col min="9476" max="9476" width="2.88671875" style="122" customWidth="1"/>
    <col min="9477" max="9477" width="8.6640625" style="122"/>
    <col min="9478" max="9478" width="2.6640625" style="122" customWidth="1"/>
    <col min="9479" max="9479" width="8.6640625" style="122"/>
    <col min="9480" max="9480" width="2.6640625" style="122" customWidth="1"/>
    <col min="9481" max="9722" width="8.6640625" style="122"/>
    <col min="9723" max="9723" width="35.6640625" style="122" customWidth="1"/>
    <col min="9724" max="9724" width="5.109375" style="122" customWidth="1"/>
    <col min="9725" max="9725" width="2.6640625" style="122" customWidth="1"/>
    <col min="9726" max="9726" width="7.33203125" style="122" customWidth="1"/>
    <col min="9727" max="9727" width="16.33203125" style="122" customWidth="1"/>
    <col min="9728" max="9728" width="4" style="122" customWidth="1"/>
    <col min="9729" max="9729" width="21.88671875" style="122" customWidth="1"/>
    <col min="9730" max="9730" width="2.6640625" style="122" customWidth="1"/>
    <col min="9731" max="9731" width="20.6640625" style="122" customWidth="1"/>
    <col min="9732" max="9732" width="2.88671875" style="122" customWidth="1"/>
    <col min="9733" max="9733" width="8.6640625" style="122"/>
    <col min="9734" max="9734" width="2.6640625" style="122" customWidth="1"/>
    <col min="9735" max="9735" width="8.6640625" style="122"/>
    <col min="9736" max="9736" width="2.6640625" style="122" customWidth="1"/>
    <col min="9737" max="9978" width="8.6640625" style="122"/>
    <col min="9979" max="9979" width="35.6640625" style="122" customWidth="1"/>
    <col min="9980" max="9980" width="5.109375" style="122" customWidth="1"/>
    <col min="9981" max="9981" width="2.6640625" style="122" customWidth="1"/>
    <col min="9982" max="9982" width="7.33203125" style="122" customWidth="1"/>
    <col min="9983" max="9983" width="16.33203125" style="122" customWidth="1"/>
    <col min="9984" max="9984" width="4" style="122" customWidth="1"/>
    <col min="9985" max="9985" width="21.88671875" style="122" customWidth="1"/>
    <col min="9986" max="9986" width="2.6640625" style="122" customWidth="1"/>
    <col min="9987" max="9987" width="20.6640625" style="122" customWidth="1"/>
    <col min="9988" max="9988" width="2.88671875" style="122" customWidth="1"/>
    <col min="9989" max="9989" width="8.6640625" style="122"/>
    <col min="9990" max="9990" width="2.6640625" style="122" customWidth="1"/>
    <col min="9991" max="9991" width="8.6640625" style="122"/>
    <col min="9992" max="9992" width="2.6640625" style="122" customWidth="1"/>
    <col min="9993" max="10234" width="8.6640625" style="122"/>
    <col min="10235" max="10235" width="35.6640625" style="122" customWidth="1"/>
    <col min="10236" max="10236" width="5.109375" style="122" customWidth="1"/>
    <col min="10237" max="10237" width="2.6640625" style="122" customWidth="1"/>
    <col min="10238" max="10238" width="7.33203125" style="122" customWidth="1"/>
    <col min="10239" max="10239" width="16.33203125" style="122" customWidth="1"/>
    <col min="10240" max="10240" width="4" style="122" customWidth="1"/>
    <col min="10241" max="10241" width="21.88671875" style="122" customWidth="1"/>
    <col min="10242" max="10242" width="2.6640625" style="122" customWidth="1"/>
    <col min="10243" max="10243" width="20.6640625" style="122" customWidth="1"/>
    <col min="10244" max="10244" width="2.88671875" style="122" customWidth="1"/>
    <col min="10245" max="10245" width="8.6640625" style="122"/>
    <col min="10246" max="10246" width="2.6640625" style="122" customWidth="1"/>
    <col min="10247" max="10247" width="8.6640625" style="122"/>
    <col min="10248" max="10248" width="2.6640625" style="122" customWidth="1"/>
    <col min="10249" max="10490" width="8.6640625" style="122"/>
    <col min="10491" max="10491" width="35.6640625" style="122" customWidth="1"/>
    <col min="10492" max="10492" width="5.109375" style="122" customWidth="1"/>
    <col min="10493" max="10493" width="2.6640625" style="122" customWidth="1"/>
    <col min="10494" max="10494" width="7.33203125" style="122" customWidth="1"/>
    <col min="10495" max="10495" width="16.33203125" style="122" customWidth="1"/>
    <col min="10496" max="10496" width="4" style="122" customWidth="1"/>
    <col min="10497" max="10497" width="21.88671875" style="122" customWidth="1"/>
    <col min="10498" max="10498" width="2.6640625" style="122" customWidth="1"/>
    <col min="10499" max="10499" width="20.6640625" style="122" customWidth="1"/>
    <col min="10500" max="10500" width="2.88671875" style="122" customWidth="1"/>
    <col min="10501" max="10501" width="8.6640625" style="122"/>
    <col min="10502" max="10502" width="2.6640625" style="122" customWidth="1"/>
    <col min="10503" max="10503" width="8.6640625" style="122"/>
    <col min="10504" max="10504" width="2.6640625" style="122" customWidth="1"/>
    <col min="10505" max="10746" width="8.6640625" style="122"/>
    <col min="10747" max="10747" width="35.6640625" style="122" customWidth="1"/>
    <col min="10748" max="10748" width="5.109375" style="122" customWidth="1"/>
    <col min="10749" max="10749" width="2.6640625" style="122" customWidth="1"/>
    <col min="10750" max="10750" width="7.33203125" style="122" customWidth="1"/>
    <col min="10751" max="10751" width="16.33203125" style="122" customWidth="1"/>
    <col min="10752" max="10752" width="4" style="122" customWidth="1"/>
    <col min="10753" max="10753" width="21.88671875" style="122" customWidth="1"/>
    <col min="10754" max="10754" width="2.6640625" style="122" customWidth="1"/>
    <col min="10755" max="10755" width="20.6640625" style="122" customWidth="1"/>
    <col min="10756" max="10756" width="2.88671875" style="122" customWidth="1"/>
    <col min="10757" max="10757" width="8.6640625" style="122"/>
    <col min="10758" max="10758" width="2.6640625" style="122" customWidth="1"/>
    <col min="10759" max="10759" width="8.6640625" style="122"/>
    <col min="10760" max="10760" width="2.6640625" style="122" customWidth="1"/>
    <col min="10761" max="11002" width="8.6640625" style="122"/>
    <col min="11003" max="11003" width="35.6640625" style="122" customWidth="1"/>
    <col min="11004" max="11004" width="5.109375" style="122" customWidth="1"/>
    <col min="11005" max="11005" width="2.6640625" style="122" customWidth="1"/>
    <col min="11006" max="11006" width="7.33203125" style="122" customWidth="1"/>
    <col min="11007" max="11007" width="16.33203125" style="122" customWidth="1"/>
    <col min="11008" max="11008" width="4" style="122" customWidth="1"/>
    <col min="11009" max="11009" width="21.88671875" style="122" customWidth="1"/>
    <col min="11010" max="11010" width="2.6640625" style="122" customWidth="1"/>
    <col min="11011" max="11011" width="20.6640625" style="122" customWidth="1"/>
    <col min="11012" max="11012" width="2.88671875" style="122" customWidth="1"/>
    <col min="11013" max="11013" width="8.6640625" style="122"/>
    <col min="11014" max="11014" width="2.6640625" style="122" customWidth="1"/>
    <col min="11015" max="11015" width="8.6640625" style="122"/>
    <col min="11016" max="11016" width="2.6640625" style="122" customWidth="1"/>
    <col min="11017" max="11258" width="8.6640625" style="122"/>
    <col min="11259" max="11259" width="35.6640625" style="122" customWidth="1"/>
    <col min="11260" max="11260" width="5.109375" style="122" customWidth="1"/>
    <col min="11261" max="11261" width="2.6640625" style="122" customWidth="1"/>
    <col min="11262" max="11262" width="7.33203125" style="122" customWidth="1"/>
    <col min="11263" max="11263" width="16.33203125" style="122" customWidth="1"/>
    <col min="11264" max="11264" width="4" style="122" customWidth="1"/>
    <col min="11265" max="11265" width="21.88671875" style="122" customWidth="1"/>
    <col min="11266" max="11266" width="2.6640625" style="122" customWidth="1"/>
    <col min="11267" max="11267" width="20.6640625" style="122" customWidth="1"/>
    <col min="11268" max="11268" width="2.88671875" style="122" customWidth="1"/>
    <col min="11269" max="11269" width="8.6640625" style="122"/>
    <col min="11270" max="11270" width="2.6640625" style="122" customWidth="1"/>
    <col min="11271" max="11271" width="8.6640625" style="122"/>
    <col min="11272" max="11272" width="2.6640625" style="122" customWidth="1"/>
    <col min="11273" max="11514" width="8.6640625" style="122"/>
    <col min="11515" max="11515" width="35.6640625" style="122" customWidth="1"/>
    <col min="11516" max="11516" width="5.109375" style="122" customWidth="1"/>
    <col min="11517" max="11517" width="2.6640625" style="122" customWidth="1"/>
    <col min="11518" max="11518" width="7.33203125" style="122" customWidth="1"/>
    <col min="11519" max="11519" width="16.33203125" style="122" customWidth="1"/>
    <col min="11520" max="11520" width="4" style="122" customWidth="1"/>
    <col min="11521" max="11521" width="21.88671875" style="122" customWidth="1"/>
    <col min="11522" max="11522" width="2.6640625" style="122" customWidth="1"/>
    <col min="11523" max="11523" width="20.6640625" style="122" customWidth="1"/>
    <col min="11524" max="11524" width="2.88671875" style="122" customWidth="1"/>
    <col min="11525" max="11525" width="8.6640625" style="122"/>
    <col min="11526" max="11526" width="2.6640625" style="122" customWidth="1"/>
    <col min="11527" max="11527" width="8.6640625" style="122"/>
    <col min="11528" max="11528" width="2.6640625" style="122" customWidth="1"/>
    <col min="11529" max="11770" width="8.6640625" style="122"/>
    <col min="11771" max="11771" width="35.6640625" style="122" customWidth="1"/>
    <col min="11772" max="11772" width="5.109375" style="122" customWidth="1"/>
    <col min="11773" max="11773" width="2.6640625" style="122" customWidth="1"/>
    <col min="11774" max="11774" width="7.33203125" style="122" customWidth="1"/>
    <col min="11775" max="11775" width="16.33203125" style="122" customWidth="1"/>
    <col min="11776" max="11776" width="4" style="122" customWidth="1"/>
    <col min="11777" max="11777" width="21.88671875" style="122" customWidth="1"/>
    <col min="11778" max="11778" width="2.6640625" style="122" customWidth="1"/>
    <col min="11779" max="11779" width="20.6640625" style="122" customWidth="1"/>
    <col min="11780" max="11780" width="2.88671875" style="122" customWidth="1"/>
    <col min="11781" max="11781" width="8.6640625" style="122"/>
    <col min="11782" max="11782" width="2.6640625" style="122" customWidth="1"/>
    <col min="11783" max="11783" width="8.6640625" style="122"/>
    <col min="11784" max="11784" width="2.6640625" style="122" customWidth="1"/>
    <col min="11785" max="12026" width="8.6640625" style="122"/>
    <col min="12027" max="12027" width="35.6640625" style="122" customWidth="1"/>
    <col min="12028" max="12028" width="5.109375" style="122" customWidth="1"/>
    <col min="12029" max="12029" width="2.6640625" style="122" customWidth="1"/>
    <col min="12030" max="12030" width="7.33203125" style="122" customWidth="1"/>
    <col min="12031" max="12031" width="16.33203125" style="122" customWidth="1"/>
    <col min="12032" max="12032" width="4" style="122" customWidth="1"/>
    <col min="12033" max="12033" width="21.88671875" style="122" customWidth="1"/>
    <col min="12034" max="12034" width="2.6640625" style="122" customWidth="1"/>
    <col min="12035" max="12035" width="20.6640625" style="122" customWidth="1"/>
    <col min="12036" max="12036" width="2.88671875" style="122" customWidth="1"/>
    <col min="12037" max="12037" width="8.6640625" style="122"/>
    <col min="12038" max="12038" width="2.6640625" style="122" customWidth="1"/>
    <col min="12039" max="12039" width="8.6640625" style="122"/>
    <col min="12040" max="12040" width="2.6640625" style="122" customWidth="1"/>
    <col min="12041" max="12282" width="8.6640625" style="122"/>
    <col min="12283" max="12283" width="35.6640625" style="122" customWidth="1"/>
    <col min="12284" max="12284" width="5.109375" style="122" customWidth="1"/>
    <col min="12285" max="12285" width="2.6640625" style="122" customWidth="1"/>
    <col min="12286" max="12286" width="7.33203125" style="122" customWidth="1"/>
    <col min="12287" max="12287" width="16.33203125" style="122" customWidth="1"/>
    <col min="12288" max="12288" width="4" style="122" customWidth="1"/>
    <col min="12289" max="12289" width="21.88671875" style="122" customWidth="1"/>
    <col min="12290" max="12290" width="2.6640625" style="122" customWidth="1"/>
    <col min="12291" max="12291" width="20.6640625" style="122" customWidth="1"/>
    <col min="12292" max="12292" width="2.88671875" style="122" customWidth="1"/>
    <col min="12293" max="12293" width="8.6640625" style="122"/>
    <col min="12294" max="12294" width="2.6640625" style="122" customWidth="1"/>
    <col min="12295" max="12295" width="8.6640625" style="122"/>
    <col min="12296" max="12296" width="2.6640625" style="122" customWidth="1"/>
    <col min="12297" max="12538" width="8.6640625" style="122"/>
    <col min="12539" max="12539" width="35.6640625" style="122" customWidth="1"/>
    <col min="12540" max="12540" width="5.109375" style="122" customWidth="1"/>
    <col min="12541" max="12541" width="2.6640625" style="122" customWidth="1"/>
    <col min="12542" max="12542" width="7.33203125" style="122" customWidth="1"/>
    <col min="12543" max="12543" width="16.33203125" style="122" customWidth="1"/>
    <col min="12544" max="12544" width="4" style="122" customWidth="1"/>
    <col min="12545" max="12545" width="21.88671875" style="122" customWidth="1"/>
    <col min="12546" max="12546" width="2.6640625" style="122" customWidth="1"/>
    <col min="12547" max="12547" width="20.6640625" style="122" customWidth="1"/>
    <col min="12548" max="12548" width="2.88671875" style="122" customWidth="1"/>
    <col min="12549" max="12549" width="8.6640625" style="122"/>
    <col min="12550" max="12550" width="2.6640625" style="122" customWidth="1"/>
    <col min="12551" max="12551" width="8.6640625" style="122"/>
    <col min="12552" max="12552" width="2.6640625" style="122" customWidth="1"/>
    <col min="12553" max="12794" width="8.6640625" style="122"/>
    <col min="12795" max="12795" width="35.6640625" style="122" customWidth="1"/>
    <col min="12796" max="12796" width="5.109375" style="122" customWidth="1"/>
    <col min="12797" max="12797" width="2.6640625" style="122" customWidth="1"/>
    <col min="12798" max="12798" width="7.33203125" style="122" customWidth="1"/>
    <col min="12799" max="12799" width="16.33203125" style="122" customWidth="1"/>
    <col min="12800" max="12800" width="4" style="122" customWidth="1"/>
    <col min="12801" max="12801" width="21.88671875" style="122" customWidth="1"/>
    <col min="12802" max="12802" width="2.6640625" style="122" customWidth="1"/>
    <col min="12803" max="12803" width="20.6640625" style="122" customWidth="1"/>
    <col min="12804" max="12804" width="2.88671875" style="122" customWidth="1"/>
    <col min="12805" max="12805" width="8.6640625" style="122"/>
    <col min="12806" max="12806" width="2.6640625" style="122" customWidth="1"/>
    <col min="12807" max="12807" width="8.6640625" style="122"/>
    <col min="12808" max="12808" width="2.6640625" style="122" customWidth="1"/>
    <col min="12809" max="13050" width="8.6640625" style="122"/>
    <col min="13051" max="13051" width="35.6640625" style="122" customWidth="1"/>
    <col min="13052" max="13052" width="5.109375" style="122" customWidth="1"/>
    <col min="13053" max="13053" width="2.6640625" style="122" customWidth="1"/>
    <col min="13054" max="13054" width="7.33203125" style="122" customWidth="1"/>
    <col min="13055" max="13055" width="16.33203125" style="122" customWidth="1"/>
    <col min="13056" max="13056" width="4" style="122" customWidth="1"/>
    <col min="13057" max="13057" width="21.88671875" style="122" customWidth="1"/>
    <col min="13058" max="13058" width="2.6640625" style="122" customWidth="1"/>
    <col min="13059" max="13059" width="20.6640625" style="122" customWidth="1"/>
    <col min="13060" max="13060" width="2.88671875" style="122" customWidth="1"/>
    <col min="13061" max="13061" width="8.6640625" style="122"/>
    <col min="13062" max="13062" width="2.6640625" style="122" customWidth="1"/>
    <col min="13063" max="13063" width="8.6640625" style="122"/>
    <col min="13064" max="13064" width="2.6640625" style="122" customWidth="1"/>
    <col min="13065" max="13306" width="8.6640625" style="122"/>
    <col min="13307" max="13307" width="35.6640625" style="122" customWidth="1"/>
    <col min="13308" max="13308" width="5.109375" style="122" customWidth="1"/>
    <col min="13309" max="13309" width="2.6640625" style="122" customWidth="1"/>
    <col min="13310" max="13310" width="7.33203125" style="122" customWidth="1"/>
    <col min="13311" max="13311" width="16.33203125" style="122" customWidth="1"/>
    <col min="13312" max="13312" width="4" style="122" customWidth="1"/>
    <col min="13313" max="13313" width="21.88671875" style="122" customWidth="1"/>
    <col min="13314" max="13314" width="2.6640625" style="122" customWidth="1"/>
    <col min="13315" max="13315" width="20.6640625" style="122" customWidth="1"/>
    <col min="13316" max="13316" width="2.88671875" style="122" customWidth="1"/>
    <col min="13317" max="13317" width="8.6640625" style="122"/>
    <col min="13318" max="13318" width="2.6640625" style="122" customWidth="1"/>
    <col min="13319" max="13319" width="8.6640625" style="122"/>
    <col min="13320" max="13320" width="2.6640625" style="122" customWidth="1"/>
    <col min="13321" max="13562" width="8.6640625" style="122"/>
    <col min="13563" max="13563" width="35.6640625" style="122" customWidth="1"/>
    <col min="13564" max="13564" width="5.109375" style="122" customWidth="1"/>
    <col min="13565" max="13565" width="2.6640625" style="122" customWidth="1"/>
    <col min="13566" max="13566" width="7.33203125" style="122" customWidth="1"/>
    <col min="13567" max="13567" width="16.33203125" style="122" customWidth="1"/>
    <col min="13568" max="13568" width="4" style="122" customWidth="1"/>
    <col min="13569" max="13569" width="21.88671875" style="122" customWidth="1"/>
    <col min="13570" max="13570" width="2.6640625" style="122" customWidth="1"/>
    <col min="13571" max="13571" width="20.6640625" style="122" customWidth="1"/>
    <col min="13572" max="13572" width="2.88671875" style="122" customWidth="1"/>
    <col min="13573" max="13573" width="8.6640625" style="122"/>
    <col min="13574" max="13574" width="2.6640625" style="122" customWidth="1"/>
    <col min="13575" max="13575" width="8.6640625" style="122"/>
    <col min="13576" max="13576" width="2.6640625" style="122" customWidth="1"/>
    <col min="13577" max="13818" width="8.6640625" style="122"/>
    <col min="13819" max="13819" width="35.6640625" style="122" customWidth="1"/>
    <col min="13820" max="13820" width="5.109375" style="122" customWidth="1"/>
    <col min="13821" max="13821" width="2.6640625" style="122" customWidth="1"/>
    <col min="13822" max="13822" width="7.33203125" style="122" customWidth="1"/>
    <col min="13823" max="13823" width="16.33203125" style="122" customWidth="1"/>
    <col min="13824" max="13824" width="4" style="122" customWidth="1"/>
    <col min="13825" max="13825" width="21.88671875" style="122" customWidth="1"/>
    <col min="13826" max="13826" width="2.6640625" style="122" customWidth="1"/>
    <col min="13827" max="13827" width="20.6640625" style="122" customWidth="1"/>
    <col min="13828" max="13828" width="2.88671875" style="122" customWidth="1"/>
    <col min="13829" max="13829" width="8.6640625" style="122"/>
    <col min="13830" max="13830" width="2.6640625" style="122" customWidth="1"/>
    <col min="13831" max="13831" width="8.6640625" style="122"/>
    <col min="13832" max="13832" width="2.6640625" style="122" customWidth="1"/>
    <col min="13833" max="14074" width="8.6640625" style="122"/>
    <col min="14075" max="14075" width="35.6640625" style="122" customWidth="1"/>
    <col min="14076" max="14076" width="5.109375" style="122" customWidth="1"/>
    <col min="14077" max="14077" width="2.6640625" style="122" customWidth="1"/>
    <col min="14078" max="14078" width="7.33203125" style="122" customWidth="1"/>
    <col min="14079" max="14079" width="16.33203125" style="122" customWidth="1"/>
    <col min="14080" max="14080" width="4" style="122" customWidth="1"/>
    <col min="14081" max="14081" width="21.88671875" style="122" customWidth="1"/>
    <col min="14082" max="14082" width="2.6640625" style="122" customWidth="1"/>
    <col min="14083" max="14083" width="20.6640625" style="122" customWidth="1"/>
    <col min="14084" max="14084" width="2.88671875" style="122" customWidth="1"/>
    <col min="14085" max="14085" width="8.6640625" style="122"/>
    <col min="14086" max="14086" width="2.6640625" style="122" customWidth="1"/>
    <col min="14087" max="14087" width="8.6640625" style="122"/>
    <col min="14088" max="14088" width="2.6640625" style="122" customWidth="1"/>
    <col min="14089" max="14330" width="8.6640625" style="122"/>
    <col min="14331" max="14331" width="35.6640625" style="122" customWidth="1"/>
    <col min="14332" max="14332" width="5.109375" style="122" customWidth="1"/>
    <col min="14333" max="14333" width="2.6640625" style="122" customWidth="1"/>
    <col min="14334" max="14334" width="7.33203125" style="122" customWidth="1"/>
    <col min="14335" max="14335" width="16.33203125" style="122" customWidth="1"/>
    <col min="14336" max="14336" width="4" style="122" customWidth="1"/>
    <col min="14337" max="14337" width="21.88671875" style="122" customWidth="1"/>
    <col min="14338" max="14338" width="2.6640625" style="122" customWidth="1"/>
    <col min="14339" max="14339" width="20.6640625" style="122" customWidth="1"/>
    <col min="14340" max="14340" width="2.88671875" style="122" customWidth="1"/>
    <col min="14341" max="14341" width="8.6640625" style="122"/>
    <col min="14342" max="14342" width="2.6640625" style="122" customWidth="1"/>
    <col min="14343" max="14343" width="8.6640625" style="122"/>
    <col min="14344" max="14344" width="2.6640625" style="122" customWidth="1"/>
    <col min="14345" max="14586" width="8.6640625" style="122"/>
    <col min="14587" max="14587" width="35.6640625" style="122" customWidth="1"/>
    <col min="14588" max="14588" width="5.109375" style="122" customWidth="1"/>
    <col min="14589" max="14589" width="2.6640625" style="122" customWidth="1"/>
    <col min="14590" max="14590" width="7.33203125" style="122" customWidth="1"/>
    <col min="14591" max="14591" width="16.33203125" style="122" customWidth="1"/>
    <col min="14592" max="14592" width="4" style="122" customWidth="1"/>
    <col min="14593" max="14593" width="21.88671875" style="122" customWidth="1"/>
    <col min="14594" max="14594" width="2.6640625" style="122" customWidth="1"/>
    <col min="14595" max="14595" width="20.6640625" style="122" customWidth="1"/>
    <col min="14596" max="14596" width="2.88671875" style="122" customWidth="1"/>
    <col min="14597" max="14597" width="8.6640625" style="122"/>
    <col min="14598" max="14598" width="2.6640625" style="122" customWidth="1"/>
    <col min="14599" max="14599" width="8.6640625" style="122"/>
    <col min="14600" max="14600" width="2.6640625" style="122" customWidth="1"/>
    <col min="14601" max="14842" width="8.6640625" style="122"/>
    <col min="14843" max="14843" width="35.6640625" style="122" customWidth="1"/>
    <col min="14844" max="14844" width="5.109375" style="122" customWidth="1"/>
    <col min="14845" max="14845" width="2.6640625" style="122" customWidth="1"/>
    <col min="14846" max="14846" width="7.33203125" style="122" customWidth="1"/>
    <col min="14847" max="14847" width="16.33203125" style="122" customWidth="1"/>
    <col min="14848" max="14848" width="4" style="122" customWidth="1"/>
    <col min="14849" max="14849" width="21.88671875" style="122" customWidth="1"/>
    <col min="14850" max="14850" width="2.6640625" style="122" customWidth="1"/>
    <col min="14851" max="14851" width="20.6640625" style="122" customWidth="1"/>
    <col min="14852" max="14852" width="2.88671875" style="122" customWidth="1"/>
    <col min="14853" max="14853" width="8.6640625" style="122"/>
    <col min="14854" max="14854" width="2.6640625" style="122" customWidth="1"/>
    <col min="14855" max="14855" width="8.6640625" style="122"/>
    <col min="14856" max="14856" width="2.6640625" style="122" customWidth="1"/>
    <col min="14857" max="15098" width="8.6640625" style="122"/>
    <col min="15099" max="15099" width="35.6640625" style="122" customWidth="1"/>
    <col min="15100" max="15100" width="5.109375" style="122" customWidth="1"/>
    <col min="15101" max="15101" width="2.6640625" style="122" customWidth="1"/>
    <col min="15102" max="15102" width="7.33203125" style="122" customWidth="1"/>
    <col min="15103" max="15103" width="16.33203125" style="122" customWidth="1"/>
    <col min="15104" max="15104" width="4" style="122" customWidth="1"/>
    <col min="15105" max="15105" width="21.88671875" style="122" customWidth="1"/>
    <col min="15106" max="15106" width="2.6640625" style="122" customWidth="1"/>
    <col min="15107" max="15107" width="20.6640625" style="122" customWidth="1"/>
    <col min="15108" max="15108" width="2.88671875" style="122" customWidth="1"/>
    <col min="15109" max="15109" width="8.6640625" style="122"/>
    <col min="15110" max="15110" width="2.6640625" style="122" customWidth="1"/>
    <col min="15111" max="15111" width="8.6640625" style="122"/>
    <col min="15112" max="15112" width="2.6640625" style="122" customWidth="1"/>
    <col min="15113" max="15354" width="8.6640625" style="122"/>
    <col min="15355" max="15355" width="35.6640625" style="122" customWidth="1"/>
    <col min="15356" max="15356" width="5.109375" style="122" customWidth="1"/>
    <col min="15357" max="15357" width="2.6640625" style="122" customWidth="1"/>
    <col min="15358" max="15358" width="7.33203125" style="122" customWidth="1"/>
    <col min="15359" max="15359" width="16.33203125" style="122" customWidth="1"/>
    <col min="15360" max="15360" width="4" style="122" customWidth="1"/>
    <col min="15361" max="15361" width="21.88671875" style="122" customWidth="1"/>
    <col min="15362" max="15362" width="2.6640625" style="122" customWidth="1"/>
    <col min="15363" max="15363" width="20.6640625" style="122" customWidth="1"/>
    <col min="15364" max="15364" width="2.88671875" style="122" customWidth="1"/>
    <col min="15365" max="15365" width="8.6640625" style="122"/>
    <col min="15366" max="15366" width="2.6640625" style="122" customWidth="1"/>
    <col min="15367" max="15367" width="8.6640625" style="122"/>
    <col min="15368" max="15368" width="2.6640625" style="122" customWidth="1"/>
    <col min="15369" max="15610" width="8.6640625" style="122"/>
    <col min="15611" max="15611" width="35.6640625" style="122" customWidth="1"/>
    <col min="15612" max="15612" width="5.109375" style="122" customWidth="1"/>
    <col min="15613" max="15613" width="2.6640625" style="122" customWidth="1"/>
    <col min="15614" max="15614" width="7.33203125" style="122" customWidth="1"/>
    <col min="15615" max="15615" width="16.33203125" style="122" customWidth="1"/>
    <col min="15616" max="15616" width="4" style="122" customWidth="1"/>
    <col min="15617" max="15617" width="21.88671875" style="122" customWidth="1"/>
    <col min="15618" max="15618" width="2.6640625" style="122" customWidth="1"/>
    <col min="15619" max="15619" width="20.6640625" style="122" customWidth="1"/>
    <col min="15620" max="15620" width="2.88671875" style="122" customWidth="1"/>
    <col min="15621" max="15621" width="8.6640625" style="122"/>
    <col min="15622" max="15622" width="2.6640625" style="122" customWidth="1"/>
    <col min="15623" max="15623" width="8.6640625" style="122"/>
    <col min="15624" max="15624" width="2.6640625" style="122" customWidth="1"/>
    <col min="15625" max="15866" width="8.6640625" style="122"/>
    <col min="15867" max="15867" width="35.6640625" style="122" customWidth="1"/>
    <col min="15868" max="15868" width="5.109375" style="122" customWidth="1"/>
    <col min="15869" max="15869" width="2.6640625" style="122" customWidth="1"/>
    <col min="15870" max="15870" width="7.33203125" style="122" customWidth="1"/>
    <col min="15871" max="15871" width="16.33203125" style="122" customWidth="1"/>
    <col min="15872" max="15872" width="4" style="122" customWidth="1"/>
    <col min="15873" max="15873" width="21.88671875" style="122" customWidth="1"/>
    <col min="15874" max="15874" width="2.6640625" style="122" customWidth="1"/>
    <col min="15875" max="15875" width="20.6640625" style="122" customWidth="1"/>
    <col min="15876" max="15876" width="2.88671875" style="122" customWidth="1"/>
    <col min="15877" max="15877" width="8.6640625" style="122"/>
    <col min="15878" max="15878" width="2.6640625" style="122" customWidth="1"/>
    <col min="15879" max="15879" width="8.6640625" style="122"/>
    <col min="15880" max="15880" width="2.6640625" style="122" customWidth="1"/>
    <col min="15881" max="16122" width="8.6640625" style="122"/>
    <col min="16123" max="16123" width="35.6640625" style="122" customWidth="1"/>
    <col min="16124" max="16124" width="5.109375" style="122" customWidth="1"/>
    <col min="16125" max="16125" width="2.6640625" style="122" customWidth="1"/>
    <col min="16126" max="16126" width="7.33203125" style="122" customWidth="1"/>
    <col min="16127" max="16127" width="16.33203125" style="122" customWidth="1"/>
    <col min="16128" max="16128" width="4" style="122" customWidth="1"/>
    <col min="16129" max="16129" width="21.88671875" style="122" customWidth="1"/>
    <col min="16130" max="16130" width="2.6640625" style="122" customWidth="1"/>
    <col min="16131" max="16131" width="20.6640625" style="122" customWidth="1"/>
    <col min="16132" max="16132" width="2.88671875" style="122" customWidth="1"/>
    <col min="16133" max="16133" width="8.6640625" style="122"/>
    <col min="16134" max="16134" width="2.6640625" style="122" customWidth="1"/>
    <col min="16135" max="16135" width="8.6640625" style="122"/>
    <col min="16136" max="16136" width="2.6640625" style="122" customWidth="1"/>
    <col min="16137" max="16384" width="8.6640625" style="122"/>
  </cols>
  <sheetData>
    <row r="1" spans="1:241" x14ac:dyDescent="0.25">
      <c r="A1" s="203" t="s">
        <v>123</v>
      </c>
    </row>
    <row r="2" spans="1:241" x14ac:dyDescent="0.25">
      <c r="A2" s="173" t="s">
        <v>89</v>
      </c>
      <c r="C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</row>
    <row r="3" spans="1:241" x14ac:dyDescent="0.25">
      <c r="A3" s="174" t="s">
        <v>124</v>
      </c>
      <c r="C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</row>
    <row r="4" spans="1:241" ht="13.8" thickBot="1" x14ac:dyDescent="0.3">
      <c r="A4" s="11"/>
      <c r="B4" s="175">
        <v>2018</v>
      </c>
      <c r="C4" s="175">
        <v>2019</v>
      </c>
      <c r="D4" s="175">
        <v>2020</v>
      </c>
      <c r="E4" s="11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</row>
    <row r="5" spans="1:241" x14ac:dyDescent="0.25">
      <c r="A5" s="176" t="s">
        <v>29</v>
      </c>
      <c r="B5" s="139"/>
      <c r="C5" s="139"/>
      <c r="D5" s="140"/>
      <c r="E5" s="11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</row>
    <row r="6" spans="1:241" x14ac:dyDescent="0.25">
      <c r="A6" s="177" t="s">
        <v>30</v>
      </c>
      <c r="B6" s="100"/>
      <c r="C6" s="100"/>
      <c r="D6" s="141"/>
      <c r="E6" s="11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</row>
    <row r="7" spans="1:241" x14ac:dyDescent="0.25">
      <c r="A7" s="177" t="s">
        <v>31</v>
      </c>
      <c r="B7" s="100"/>
      <c r="C7" s="100"/>
      <c r="D7" s="141"/>
      <c r="E7" s="11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</row>
    <row r="8" spans="1:241" x14ac:dyDescent="0.25">
      <c r="A8" s="177" t="s">
        <v>32</v>
      </c>
      <c r="B8" s="100"/>
      <c r="C8" s="100"/>
      <c r="D8" s="141"/>
      <c r="E8" s="11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</row>
    <row r="9" spans="1:241" x14ac:dyDescent="0.25">
      <c r="A9" s="179" t="s">
        <v>33</v>
      </c>
      <c r="B9" s="100"/>
      <c r="C9" s="100"/>
      <c r="D9" s="141"/>
      <c r="E9" s="11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</row>
    <row r="10" spans="1:241" x14ac:dyDescent="0.25">
      <c r="A10" s="179" t="s">
        <v>34</v>
      </c>
      <c r="B10" s="100"/>
      <c r="C10" s="100"/>
      <c r="D10" s="141"/>
      <c r="E10" s="11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</row>
    <row r="11" spans="1:241" x14ac:dyDescent="0.25">
      <c r="A11" s="179" t="s">
        <v>35</v>
      </c>
      <c r="B11" s="100"/>
      <c r="C11" s="100"/>
      <c r="D11" s="141"/>
      <c r="E11" s="11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</row>
    <row r="12" spans="1:241" s="12" customFormat="1" ht="13.8" thickBot="1" x14ac:dyDescent="0.3">
      <c r="A12" s="180" t="s">
        <v>36</v>
      </c>
      <c r="B12" s="181">
        <f>SUM(B6:B11)</f>
        <v>0</v>
      </c>
      <c r="C12" s="182">
        <f>SUM(C6:C11)</f>
        <v>0</v>
      </c>
      <c r="D12" s="183">
        <f>SUM(D6:D11)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</row>
    <row r="13" spans="1:241" s="12" customFormat="1" x14ac:dyDescent="0.25">
      <c r="A13" s="4"/>
      <c r="B13" s="13"/>
      <c r="C13" s="184"/>
      <c r="D13" s="13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</row>
    <row r="14" spans="1:241" ht="13.8" thickBot="1" x14ac:dyDescent="0.3">
      <c r="A14" s="4" t="s">
        <v>37</v>
      </c>
      <c r="B14" s="2"/>
      <c r="C14" s="2"/>
      <c r="D14" s="2"/>
      <c r="E14" s="11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</row>
    <row r="15" spans="1:241" x14ac:dyDescent="0.25">
      <c r="A15" s="176" t="s">
        <v>38</v>
      </c>
      <c r="B15" s="139"/>
      <c r="C15" s="139"/>
      <c r="D15" s="140"/>
      <c r="E15" s="11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</row>
    <row r="16" spans="1:241" x14ac:dyDescent="0.25">
      <c r="A16" s="177" t="s">
        <v>39</v>
      </c>
      <c r="B16" s="100"/>
      <c r="C16" s="100"/>
      <c r="D16" s="141"/>
      <c r="E16" s="11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</row>
    <row r="17" spans="1:241" x14ac:dyDescent="0.25">
      <c r="A17" s="177" t="s">
        <v>40</v>
      </c>
      <c r="B17" s="100"/>
      <c r="C17" s="100"/>
      <c r="D17" s="141"/>
      <c r="E17" s="11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</row>
    <row r="18" spans="1:241" x14ac:dyDescent="0.25">
      <c r="A18" s="177" t="s">
        <v>41</v>
      </c>
      <c r="B18" s="100"/>
      <c r="C18" s="100"/>
      <c r="D18" s="141"/>
      <c r="E18" s="11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</row>
    <row r="19" spans="1:241" s="12" customFormat="1" x14ac:dyDescent="0.25">
      <c r="A19" s="185" t="s">
        <v>42</v>
      </c>
      <c r="B19" s="186">
        <f>SUM(B15:B18)</f>
        <v>0</v>
      </c>
      <c r="C19" s="186">
        <f>SUM(C15:C18)</f>
        <v>0</v>
      </c>
      <c r="D19" s="187">
        <f>SUM(D15:D18)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</row>
    <row r="20" spans="1:241" x14ac:dyDescent="0.25">
      <c r="A20" s="188"/>
      <c r="D20" s="189"/>
      <c r="E20" s="11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</row>
    <row r="21" spans="1:241" s="12" customFormat="1" x14ac:dyDescent="0.25">
      <c r="A21" s="190" t="s">
        <v>43</v>
      </c>
      <c r="B21" s="13"/>
      <c r="C21" s="13"/>
      <c r="D21" s="191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</row>
    <row r="22" spans="1:241" x14ac:dyDescent="0.25">
      <c r="A22" s="177" t="s">
        <v>44</v>
      </c>
      <c r="B22" s="100"/>
      <c r="C22" s="100"/>
      <c r="D22" s="141"/>
      <c r="E22" s="11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</row>
    <row r="23" spans="1:241" x14ac:dyDescent="0.25">
      <c r="A23" s="177" t="s">
        <v>45</v>
      </c>
      <c r="B23" s="146">
        <f>B19-B22</f>
        <v>0</v>
      </c>
      <c r="C23" s="146">
        <f>C19-C22</f>
        <v>0</v>
      </c>
      <c r="D23" s="147">
        <f>D19-D22</f>
        <v>0</v>
      </c>
      <c r="E23" s="11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</row>
    <row r="24" spans="1:241" x14ac:dyDescent="0.25">
      <c r="A24" s="177" t="s">
        <v>46</v>
      </c>
      <c r="B24" s="100"/>
      <c r="C24" s="100"/>
      <c r="D24" s="141"/>
      <c r="E24" s="11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</row>
    <row r="25" spans="1:241" x14ac:dyDescent="0.25">
      <c r="A25" s="177" t="s">
        <v>47</v>
      </c>
      <c r="B25" s="100"/>
      <c r="C25" s="100"/>
      <c r="D25" s="141"/>
      <c r="E25" s="11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</row>
    <row r="26" spans="1:241" x14ac:dyDescent="0.25">
      <c r="A26" s="177" t="s">
        <v>48</v>
      </c>
      <c r="B26" s="100"/>
      <c r="C26" s="100"/>
      <c r="D26" s="141"/>
      <c r="E26" s="11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</row>
    <row r="27" spans="1:241" x14ac:dyDescent="0.25">
      <c r="A27" s="177" t="s">
        <v>49</v>
      </c>
      <c r="B27" s="100"/>
      <c r="C27" s="100"/>
      <c r="D27" s="141"/>
      <c r="E27" s="11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</row>
    <row r="28" spans="1:241" x14ac:dyDescent="0.25">
      <c r="A28" s="192" t="s">
        <v>50</v>
      </c>
      <c r="B28" s="186">
        <f>SUM(B23:B27)</f>
        <v>0</v>
      </c>
      <c r="C28" s="186">
        <f>SUM(C23:C27)</f>
        <v>0</v>
      </c>
      <c r="D28" s="187">
        <f>SUM(D23:D27)</f>
        <v>0</v>
      </c>
      <c r="E28" s="11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</row>
    <row r="29" spans="1:241" x14ac:dyDescent="0.25">
      <c r="A29" s="193" t="s">
        <v>51</v>
      </c>
      <c r="B29" s="146">
        <f>B12-B28</f>
        <v>0</v>
      </c>
      <c r="C29" s="146">
        <f>C12-C28</f>
        <v>0</v>
      </c>
      <c r="D29" s="147">
        <f>D12-D28</f>
        <v>0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</row>
    <row r="30" spans="1:241" x14ac:dyDescent="0.25">
      <c r="A30" s="194" t="s">
        <v>52</v>
      </c>
      <c r="B30" s="100"/>
      <c r="C30" s="100"/>
      <c r="D30" s="14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</row>
    <row r="31" spans="1:241" x14ac:dyDescent="0.25">
      <c r="A31" s="194" t="s">
        <v>53</v>
      </c>
      <c r="B31" s="100"/>
      <c r="C31" s="100"/>
      <c r="D31" s="14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</row>
    <row r="32" spans="1:241" x14ac:dyDescent="0.25">
      <c r="A32" s="195" t="s">
        <v>54</v>
      </c>
      <c r="B32" s="100"/>
      <c r="C32" s="100"/>
      <c r="D32" s="141"/>
      <c r="E32" s="11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</row>
    <row r="33" spans="1:241" x14ac:dyDescent="0.25">
      <c r="A33" s="195" t="s">
        <v>55</v>
      </c>
      <c r="B33" s="100"/>
      <c r="C33" s="100"/>
      <c r="D33" s="141"/>
      <c r="E33" s="11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</row>
    <row r="34" spans="1:241" x14ac:dyDescent="0.25">
      <c r="A34" s="195" t="s">
        <v>56</v>
      </c>
      <c r="B34" s="100"/>
      <c r="C34" s="100"/>
      <c r="D34" s="141"/>
      <c r="E34" s="11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</row>
    <row r="35" spans="1:241" x14ac:dyDescent="0.25">
      <c r="A35" s="177"/>
      <c r="B35" s="2"/>
      <c r="C35" s="2"/>
      <c r="D35" s="178"/>
      <c r="E35" s="11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</row>
    <row r="36" spans="1:241" s="12" customFormat="1" ht="13.8" thickBot="1" x14ac:dyDescent="0.3">
      <c r="A36" s="196" t="s">
        <v>57</v>
      </c>
      <c r="B36" s="152">
        <f>B29+B30+B31-B32+B33</f>
        <v>0</v>
      </c>
      <c r="C36" s="152">
        <f>C29+C30+C31-C32+C33</f>
        <v>0</v>
      </c>
      <c r="D36" s="153">
        <f>D29+D30+D31-D32+D33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</row>
    <row r="37" spans="1:241" ht="13.8" thickBot="1" x14ac:dyDescent="0.3">
      <c r="A37" s="11"/>
      <c r="B37" s="2"/>
      <c r="C37" s="95"/>
      <c r="D37" s="95"/>
      <c r="E37" s="11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</row>
    <row r="38" spans="1:241" x14ac:dyDescent="0.25">
      <c r="A38" s="197" t="s">
        <v>58</v>
      </c>
      <c r="B38" s="142"/>
      <c r="C38" s="142"/>
      <c r="D38" s="143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</row>
    <row r="39" spans="1:241" x14ac:dyDescent="0.25">
      <c r="A39" s="177" t="s">
        <v>59</v>
      </c>
      <c r="B39" s="148">
        <f>B36</f>
        <v>0</v>
      </c>
      <c r="C39" s="148">
        <f>C36</f>
        <v>0</v>
      </c>
      <c r="D39" s="149">
        <f>D36</f>
        <v>0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</row>
    <row r="40" spans="1:241" x14ac:dyDescent="0.25">
      <c r="A40" s="177" t="s">
        <v>60</v>
      </c>
      <c r="B40" s="101"/>
      <c r="C40" s="101"/>
      <c r="D40" s="144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</row>
    <row r="41" spans="1:241" x14ac:dyDescent="0.25">
      <c r="A41" s="198" t="s">
        <v>61</v>
      </c>
      <c r="B41" s="102"/>
      <c r="C41" s="103"/>
      <c r="D41" s="145"/>
    </row>
    <row r="42" spans="1:241" x14ac:dyDescent="0.25">
      <c r="A42" s="198" t="s">
        <v>62</v>
      </c>
      <c r="B42" s="102"/>
      <c r="C42" s="102"/>
      <c r="D42" s="144"/>
    </row>
    <row r="43" spans="1:241" s="12" customFormat="1" ht="13.8" thickBot="1" x14ac:dyDescent="0.3">
      <c r="A43" s="199" t="s">
        <v>63</v>
      </c>
      <c r="B43" s="200">
        <f>B38+B39+B40+B41-B42</f>
        <v>0</v>
      </c>
      <c r="C43" s="200">
        <f>C38+C39+C40+C41-C42</f>
        <v>0</v>
      </c>
      <c r="D43" s="201">
        <f>D38+D39+D40+D41-D42</f>
        <v>0</v>
      </c>
    </row>
    <row r="44" spans="1:241" x14ac:dyDescent="0.25">
      <c r="A44" s="202" t="s">
        <v>64</v>
      </c>
    </row>
  </sheetData>
  <sheetProtection algorithmName="SHA-512" hashValue="TT2sgsL7PZA4M0kTpBvrWrw3qVn/zBtDRAwHOZbvXSgRqwQ2hnul5QTFve+QtUH8nRjUUqcAMRgD6dOLUluxzg==" saltValue="4MUhXiGstRmIKeyCkba/rQ==" spinCount="100000" sheet="1" objects="1" scenarios="1"/>
  <protectedRanges>
    <protectedRange password="CC63" sqref="B38:B42" name="new data_1"/>
  </protectedRange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59"/>
  <sheetViews>
    <sheetView workbookViewId="0">
      <selection activeCell="A3" sqref="A3"/>
    </sheetView>
  </sheetViews>
  <sheetFormatPr defaultColWidth="12.5546875" defaultRowHeight="13.2" x14ac:dyDescent="0.25"/>
  <cols>
    <col min="1" max="1" width="53.88671875" style="89" customWidth="1"/>
    <col min="2" max="4" width="16.88671875" style="89" customWidth="1"/>
    <col min="5" max="5" width="2" style="89" customWidth="1"/>
    <col min="6" max="6" width="12.5546875" style="89"/>
    <col min="7" max="7" width="3.5546875" style="89" customWidth="1"/>
    <col min="8" max="8" width="12.5546875" style="89"/>
    <col min="9" max="9" width="4" style="89" customWidth="1"/>
    <col min="10" max="10" width="12.5546875" style="89"/>
    <col min="11" max="11" width="3.5546875" style="89" customWidth="1"/>
    <col min="12" max="12" width="12.5546875" style="89"/>
    <col min="13" max="13" width="3.5546875" style="89" customWidth="1"/>
    <col min="14" max="14" width="12.5546875" style="89"/>
    <col min="15" max="15" width="3.5546875" style="89" customWidth="1"/>
    <col min="16" max="252" width="12.5546875" style="89"/>
    <col min="253" max="253" width="4.109375" style="89" customWidth="1"/>
    <col min="254" max="254" width="58" style="89" customWidth="1"/>
    <col min="255" max="255" width="3.5546875" style="89" customWidth="1"/>
    <col min="256" max="256" width="17.88671875" style="89" customWidth="1"/>
    <col min="257" max="257" width="3.5546875" style="89" customWidth="1"/>
    <col min="258" max="258" width="17.33203125" style="89" customWidth="1"/>
    <col min="259" max="259" width="4.33203125" style="89" customWidth="1"/>
    <col min="260" max="260" width="20.88671875" style="89" customWidth="1"/>
    <col min="261" max="261" width="3.5546875" style="89" customWidth="1"/>
    <col min="262" max="262" width="12.5546875" style="89"/>
    <col min="263" max="263" width="3.5546875" style="89" customWidth="1"/>
    <col min="264" max="264" width="12.5546875" style="89"/>
    <col min="265" max="265" width="4" style="89" customWidth="1"/>
    <col min="266" max="266" width="12.5546875" style="89"/>
    <col min="267" max="267" width="3.5546875" style="89" customWidth="1"/>
    <col min="268" max="268" width="12.5546875" style="89"/>
    <col min="269" max="269" width="3.5546875" style="89" customWidth="1"/>
    <col min="270" max="270" width="12.5546875" style="89"/>
    <col min="271" max="271" width="3.5546875" style="89" customWidth="1"/>
    <col min="272" max="508" width="12.5546875" style="89"/>
    <col min="509" max="509" width="4.109375" style="89" customWidth="1"/>
    <col min="510" max="510" width="58" style="89" customWidth="1"/>
    <col min="511" max="511" width="3.5546875" style="89" customWidth="1"/>
    <col min="512" max="512" width="17.88671875" style="89" customWidth="1"/>
    <col min="513" max="513" width="3.5546875" style="89" customWidth="1"/>
    <col min="514" max="514" width="17.33203125" style="89" customWidth="1"/>
    <col min="515" max="515" width="4.33203125" style="89" customWidth="1"/>
    <col min="516" max="516" width="20.88671875" style="89" customWidth="1"/>
    <col min="517" max="517" width="3.5546875" style="89" customWidth="1"/>
    <col min="518" max="518" width="12.5546875" style="89"/>
    <col min="519" max="519" width="3.5546875" style="89" customWidth="1"/>
    <col min="520" max="520" width="12.5546875" style="89"/>
    <col min="521" max="521" width="4" style="89" customWidth="1"/>
    <col min="522" max="522" width="12.5546875" style="89"/>
    <col min="523" max="523" width="3.5546875" style="89" customWidth="1"/>
    <col min="524" max="524" width="12.5546875" style="89"/>
    <col min="525" max="525" width="3.5546875" style="89" customWidth="1"/>
    <col min="526" max="526" width="12.5546875" style="89"/>
    <col min="527" max="527" width="3.5546875" style="89" customWidth="1"/>
    <col min="528" max="764" width="12.5546875" style="89"/>
    <col min="765" max="765" width="4.109375" style="89" customWidth="1"/>
    <col min="766" max="766" width="58" style="89" customWidth="1"/>
    <col min="767" max="767" width="3.5546875" style="89" customWidth="1"/>
    <col min="768" max="768" width="17.88671875" style="89" customWidth="1"/>
    <col min="769" max="769" width="3.5546875" style="89" customWidth="1"/>
    <col min="770" max="770" width="17.33203125" style="89" customWidth="1"/>
    <col min="771" max="771" width="4.33203125" style="89" customWidth="1"/>
    <col min="772" max="772" width="20.88671875" style="89" customWidth="1"/>
    <col min="773" max="773" width="3.5546875" style="89" customWidth="1"/>
    <col min="774" max="774" width="12.5546875" style="89"/>
    <col min="775" max="775" width="3.5546875" style="89" customWidth="1"/>
    <col min="776" max="776" width="12.5546875" style="89"/>
    <col min="777" max="777" width="4" style="89" customWidth="1"/>
    <col min="778" max="778" width="12.5546875" style="89"/>
    <col min="779" max="779" width="3.5546875" style="89" customWidth="1"/>
    <col min="780" max="780" width="12.5546875" style="89"/>
    <col min="781" max="781" width="3.5546875" style="89" customWidth="1"/>
    <col min="782" max="782" width="12.5546875" style="89"/>
    <col min="783" max="783" width="3.5546875" style="89" customWidth="1"/>
    <col min="784" max="1020" width="12.5546875" style="89"/>
    <col min="1021" max="1021" width="4.109375" style="89" customWidth="1"/>
    <col min="1022" max="1022" width="58" style="89" customWidth="1"/>
    <col min="1023" max="1023" width="3.5546875" style="89" customWidth="1"/>
    <col min="1024" max="1024" width="17.88671875" style="89" customWidth="1"/>
    <col min="1025" max="1025" width="3.5546875" style="89" customWidth="1"/>
    <col min="1026" max="1026" width="17.33203125" style="89" customWidth="1"/>
    <col min="1027" max="1027" width="4.33203125" style="89" customWidth="1"/>
    <col min="1028" max="1028" width="20.88671875" style="89" customWidth="1"/>
    <col min="1029" max="1029" width="3.5546875" style="89" customWidth="1"/>
    <col min="1030" max="1030" width="12.5546875" style="89"/>
    <col min="1031" max="1031" width="3.5546875" style="89" customWidth="1"/>
    <col min="1032" max="1032" width="12.5546875" style="89"/>
    <col min="1033" max="1033" width="4" style="89" customWidth="1"/>
    <col min="1034" max="1034" width="12.5546875" style="89"/>
    <col min="1035" max="1035" width="3.5546875" style="89" customWidth="1"/>
    <col min="1036" max="1036" width="12.5546875" style="89"/>
    <col min="1037" max="1037" width="3.5546875" style="89" customWidth="1"/>
    <col min="1038" max="1038" width="12.5546875" style="89"/>
    <col min="1039" max="1039" width="3.5546875" style="89" customWidth="1"/>
    <col min="1040" max="1276" width="12.5546875" style="89"/>
    <col min="1277" max="1277" width="4.109375" style="89" customWidth="1"/>
    <col min="1278" max="1278" width="58" style="89" customWidth="1"/>
    <col min="1279" max="1279" width="3.5546875" style="89" customWidth="1"/>
    <col min="1280" max="1280" width="17.88671875" style="89" customWidth="1"/>
    <col min="1281" max="1281" width="3.5546875" style="89" customWidth="1"/>
    <col min="1282" max="1282" width="17.33203125" style="89" customWidth="1"/>
    <col min="1283" max="1283" width="4.33203125" style="89" customWidth="1"/>
    <col min="1284" max="1284" width="20.88671875" style="89" customWidth="1"/>
    <col min="1285" max="1285" width="3.5546875" style="89" customWidth="1"/>
    <col min="1286" max="1286" width="12.5546875" style="89"/>
    <col min="1287" max="1287" width="3.5546875" style="89" customWidth="1"/>
    <col min="1288" max="1288" width="12.5546875" style="89"/>
    <col min="1289" max="1289" width="4" style="89" customWidth="1"/>
    <col min="1290" max="1290" width="12.5546875" style="89"/>
    <col min="1291" max="1291" width="3.5546875" style="89" customWidth="1"/>
    <col min="1292" max="1292" width="12.5546875" style="89"/>
    <col min="1293" max="1293" width="3.5546875" style="89" customWidth="1"/>
    <col min="1294" max="1294" width="12.5546875" style="89"/>
    <col min="1295" max="1295" width="3.5546875" style="89" customWidth="1"/>
    <col min="1296" max="1532" width="12.5546875" style="89"/>
    <col min="1533" max="1533" width="4.109375" style="89" customWidth="1"/>
    <col min="1534" max="1534" width="58" style="89" customWidth="1"/>
    <col min="1535" max="1535" width="3.5546875" style="89" customWidth="1"/>
    <col min="1536" max="1536" width="17.88671875" style="89" customWidth="1"/>
    <col min="1537" max="1537" width="3.5546875" style="89" customWidth="1"/>
    <col min="1538" max="1538" width="17.33203125" style="89" customWidth="1"/>
    <col min="1539" max="1539" width="4.33203125" style="89" customWidth="1"/>
    <col min="1540" max="1540" width="20.88671875" style="89" customWidth="1"/>
    <col min="1541" max="1541" width="3.5546875" style="89" customWidth="1"/>
    <col min="1542" max="1542" width="12.5546875" style="89"/>
    <col min="1543" max="1543" width="3.5546875" style="89" customWidth="1"/>
    <col min="1544" max="1544" width="12.5546875" style="89"/>
    <col min="1545" max="1545" width="4" style="89" customWidth="1"/>
    <col min="1546" max="1546" width="12.5546875" style="89"/>
    <col min="1547" max="1547" width="3.5546875" style="89" customWidth="1"/>
    <col min="1548" max="1548" width="12.5546875" style="89"/>
    <col min="1549" max="1549" width="3.5546875" style="89" customWidth="1"/>
    <col min="1550" max="1550" width="12.5546875" style="89"/>
    <col min="1551" max="1551" width="3.5546875" style="89" customWidth="1"/>
    <col min="1552" max="1788" width="12.5546875" style="89"/>
    <col min="1789" max="1789" width="4.109375" style="89" customWidth="1"/>
    <col min="1790" max="1790" width="58" style="89" customWidth="1"/>
    <col min="1791" max="1791" width="3.5546875" style="89" customWidth="1"/>
    <col min="1792" max="1792" width="17.88671875" style="89" customWidth="1"/>
    <col min="1793" max="1793" width="3.5546875" style="89" customWidth="1"/>
    <col min="1794" max="1794" width="17.33203125" style="89" customWidth="1"/>
    <col min="1795" max="1795" width="4.33203125" style="89" customWidth="1"/>
    <col min="1796" max="1796" width="20.88671875" style="89" customWidth="1"/>
    <col min="1797" max="1797" width="3.5546875" style="89" customWidth="1"/>
    <col min="1798" max="1798" width="12.5546875" style="89"/>
    <col min="1799" max="1799" width="3.5546875" style="89" customWidth="1"/>
    <col min="1800" max="1800" width="12.5546875" style="89"/>
    <col min="1801" max="1801" width="4" style="89" customWidth="1"/>
    <col min="1802" max="1802" width="12.5546875" style="89"/>
    <col min="1803" max="1803" width="3.5546875" style="89" customWidth="1"/>
    <col min="1804" max="1804" width="12.5546875" style="89"/>
    <col min="1805" max="1805" width="3.5546875" style="89" customWidth="1"/>
    <col min="1806" max="1806" width="12.5546875" style="89"/>
    <col min="1807" max="1807" width="3.5546875" style="89" customWidth="1"/>
    <col min="1808" max="2044" width="12.5546875" style="89"/>
    <col min="2045" max="2045" width="4.109375" style="89" customWidth="1"/>
    <col min="2046" max="2046" width="58" style="89" customWidth="1"/>
    <col min="2047" max="2047" width="3.5546875" style="89" customWidth="1"/>
    <col min="2048" max="2048" width="17.88671875" style="89" customWidth="1"/>
    <col min="2049" max="2049" width="3.5546875" style="89" customWidth="1"/>
    <col min="2050" max="2050" width="17.33203125" style="89" customWidth="1"/>
    <col min="2051" max="2051" width="4.33203125" style="89" customWidth="1"/>
    <col min="2052" max="2052" width="20.88671875" style="89" customWidth="1"/>
    <col min="2053" max="2053" width="3.5546875" style="89" customWidth="1"/>
    <col min="2054" max="2054" width="12.5546875" style="89"/>
    <col min="2055" max="2055" width="3.5546875" style="89" customWidth="1"/>
    <col min="2056" max="2056" width="12.5546875" style="89"/>
    <col min="2057" max="2057" width="4" style="89" customWidth="1"/>
    <col min="2058" max="2058" width="12.5546875" style="89"/>
    <col min="2059" max="2059" width="3.5546875" style="89" customWidth="1"/>
    <col min="2060" max="2060" width="12.5546875" style="89"/>
    <col min="2061" max="2061" width="3.5546875" style="89" customWidth="1"/>
    <col min="2062" max="2062" width="12.5546875" style="89"/>
    <col min="2063" max="2063" width="3.5546875" style="89" customWidth="1"/>
    <col min="2064" max="2300" width="12.5546875" style="89"/>
    <col min="2301" max="2301" width="4.109375" style="89" customWidth="1"/>
    <col min="2302" max="2302" width="58" style="89" customWidth="1"/>
    <col min="2303" max="2303" width="3.5546875" style="89" customWidth="1"/>
    <col min="2304" max="2304" width="17.88671875" style="89" customWidth="1"/>
    <col min="2305" max="2305" width="3.5546875" style="89" customWidth="1"/>
    <col min="2306" max="2306" width="17.33203125" style="89" customWidth="1"/>
    <col min="2307" max="2307" width="4.33203125" style="89" customWidth="1"/>
    <col min="2308" max="2308" width="20.88671875" style="89" customWidth="1"/>
    <col min="2309" max="2309" width="3.5546875" style="89" customWidth="1"/>
    <col min="2310" max="2310" width="12.5546875" style="89"/>
    <col min="2311" max="2311" width="3.5546875" style="89" customWidth="1"/>
    <col min="2312" max="2312" width="12.5546875" style="89"/>
    <col min="2313" max="2313" width="4" style="89" customWidth="1"/>
    <col min="2314" max="2314" width="12.5546875" style="89"/>
    <col min="2315" max="2315" width="3.5546875" style="89" customWidth="1"/>
    <col min="2316" max="2316" width="12.5546875" style="89"/>
    <col min="2317" max="2317" width="3.5546875" style="89" customWidth="1"/>
    <col min="2318" max="2318" width="12.5546875" style="89"/>
    <col min="2319" max="2319" width="3.5546875" style="89" customWidth="1"/>
    <col min="2320" max="2556" width="12.5546875" style="89"/>
    <col min="2557" max="2557" width="4.109375" style="89" customWidth="1"/>
    <col min="2558" max="2558" width="58" style="89" customWidth="1"/>
    <col min="2559" max="2559" width="3.5546875" style="89" customWidth="1"/>
    <col min="2560" max="2560" width="17.88671875" style="89" customWidth="1"/>
    <col min="2561" max="2561" width="3.5546875" style="89" customWidth="1"/>
    <col min="2562" max="2562" width="17.33203125" style="89" customWidth="1"/>
    <col min="2563" max="2563" width="4.33203125" style="89" customWidth="1"/>
    <col min="2564" max="2564" width="20.88671875" style="89" customWidth="1"/>
    <col min="2565" max="2565" width="3.5546875" style="89" customWidth="1"/>
    <col min="2566" max="2566" width="12.5546875" style="89"/>
    <col min="2567" max="2567" width="3.5546875" style="89" customWidth="1"/>
    <col min="2568" max="2568" width="12.5546875" style="89"/>
    <col min="2569" max="2569" width="4" style="89" customWidth="1"/>
    <col min="2570" max="2570" width="12.5546875" style="89"/>
    <col min="2571" max="2571" width="3.5546875" style="89" customWidth="1"/>
    <col min="2572" max="2572" width="12.5546875" style="89"/>
    <col min="2573" max="2573" width="3.5546875" style="89" customWidth="1"/>
    <col min="2574" max="2574" width="12.5546875" style="89"/>
    <col min="2575" max="2575" width="3.5546875" style="89" customWidth="1"/>
    <col min="2576" max="2812" width="12.5546875" style="89"/>
    <col min="2813" max="2813" width="4.109375" style="89" customWidth="1"/>
    <col min="2814" max="2814" width="58" style="89" customWidth="1"/>
    <col min="2815" max="2815" width="3.5546875" style="89" customWidth="1"/>
    <col min="2816" max="2816" width="17.88671875" style="89" customWidth="1"/>
    <col min="2817" max="2817" width="3.5546875" style="89" customWidth="1"/>
    <col min="2818" max="2818" width="17.33203125" style="89" customWidth="1"/>
    <col min="2819" max="2819" width="4.33203125" style="89" customWidth="1"/>
    <col min="2820" max="2820" width="20.88671875" style="89" customWidth="1"/>
    <col min="2821" max="2821" width="3.5546875" style="89" customWidth="1"/>
    <col min="2822" max="2822" width="12.5546875" style="89"/>
    <col min="2823" max="2823" width="3.5546875" style="89" customWidth="1"/>
    <col min="2824" max="2824" width="12.5546875" style="89"/>
    <col min="2825" max="2825" width="4" style="89" customWidth="1"/>
    <col min="2826" max="2826" width="12.5546875" style="89"/>
    <col min="2827" max="2827" width="3.5546875" style="89" customWidth="1"/>
    <col min="2828" max="2828" width="12.5546875" style="89"/>
    <col min="2829" max="2829" width="3.5546875" style="89" customWidth="1"/>
    <col min="2830" max="2830" width="12.5546875" style="89"/>
    <col min="2831" max="2831" width="3.5546875" style="89" customWidth="1"/>
    <col min="2832" max="3068" width="12.5546875" style="89"/>
    <col min="3069" max="3069" width="4.109375" style="89" customWidth="1"/>
    <col min="3070" max="3070" width="58" style="89" customWidth="1"/>
    <col min="3071" max="3071" width="3.5546875" style="89" customWidth="1"/>
    <col min="3072" max="3072" width="17.88671875" style="89" customWidth="1"/>
    <col min="3073" max="3073" width="3.5546875" style="89" customWidth="1"/>
    <col min="3074" max="3074" width="17.33203125" style="89" customWidth="1"/>
    <col min="3075" max="3075" width="4.33203125" style="89" customWidth="1"/>
    <col min="3076" max="3076" width="20.88671875" style="89" customWidth="1"/>
    <col min="3077" max="3077" width="3.5546875" style="89" customWidth="1"/>
    <col min="3078" max="3078" width="12.5546875" style="89"/>
    <col min="3079" max="3079" width="3.5546875" style="89" customWidth="1"/>
    <col min="3080" max="3080" width="12.5546875" style="89"/>
    <col min="3081" max="3081" width="4" style="89" customWidth="1"/>
    <col min="3082" max="3082" width="12.5546875" style="89"/>
    <col min="3083" max="3083" width="3.5546875" style="89" customWidth="1"/>
    <col min="3084" max="3084" width="12.5546875" style="89"/>
    <col min="3085" max="3085" width="3.5546875" style="89" customWidth="1"/>
    <col min="3086" max="3086" width="12.5546875" style="89"/>
    <col min="3087" max="3087" width="3.5546875" style="89" customWidth="1"/>
    <col min="3088" max="3324" width="12.5546875" style="89"/>
    <col min="3325" max="3325" width="4.109375" style="89" customWidth="1"/>
    <col min="3326" max="3326" width="58" style="89" customWidth="1"/>
    <col min="3327" max="3327" width="3.5546875" style="89" customWidth="1"/>
    <col min="3328" max="3328" width="17.88671875" style="89" customWidth="1"/>
    <col min="3329" max="3329" width="3.5546875" style="89" customWidth="1"/>
    <col min="3330" max="3330" width="17.33203125" style="89" customWidth="1"/>
    <col min="3331" max="3331" width="4.33203125" style="89" customWidth="1"/>
    <col min="3332" max="3332" width="20.88671875" style="89" customWidth="1"/>
    <col min="3333" max="3333" width="3.5546875" style="89" customWidth="1"/>
    <col min="3334" max="3334" width="12.5546875" style="89"/>
    <col min="3335" max="3335" width="3.5546875" style="89" customWidth="1"/>
    <col min="3336" max="3336" width="12.5546875" style="89"/>
    <col min="3337" max="3337" width="4" style="89" customWidth="1"/>
    <col min="3338" max="3338" width="12.5546875" style="89"/>
    <col min="3339" max="3339" width="3.5546875" style="89" customWidth="1"/>
    <col min="3340" max="3340" width="12.5546875" style="89"/>
    <col min="3341" max="3341" width="3.5546875" style="89" customWidth="1"/>
    <col min="3342" max="3342" width="12.5546875" style="89"/>
    <col min="3343" max="3343" width="3.5546875" style="89" customWidth="1"/>
    <col min="3344" max="3580" width="12.5546875" style="89"/>
    <col min="3581" max="3581" width="4.109375" style="89" customWidth="1"/>
    <col min="3582" max="3582" width="58" style="89" customWidth="1"/>
    <col min="3583" max="3583" width="3.5546875" style="89" customWidth="1"/>
    <col min="3584" max="3584" width="17.88671875" style="89" customWidth="1"/>
    <col min="3585" max="3585" width="3.5546875" style="89" customWidth="1"/>
    <col min="3586" max="3586" width="17.33203125" style="89" customWidth="1"/>
    <col min="3587" max="3587" width="4.33203125" style="89" customWidth="1"/>
    <col min="3588" max="3588" width="20.88671875" style="89" customWidth="1"/>
    <col min="3589" max="3589" width="3.5546875" style="89" customWidth="1"/>
    <col min="3590" max="3590" width="12.5546875" style="89"/>
    <col min="3591" max="3591" width="3.5546875" style="89" customWidth="1"/>
    <col min="3592" max="3592" width="12.5546875" style="89"/>
    <col min="3593" max="3593" width="4" style="89" customWidth="1"/>
    <col min="3594" max="3594" width="12.5546875" style="89"/>
    <col min="3595" max="3595" width="3.5546875" style="89" customWidth="1"/>
    <col min="3596" max="3596" width="12.5546875" style="89"/>
    <col min="3597" max="3597" width="3.5546875" style="89" customWidth="1"/>
    <col min="3598" max="3598" width="12.5546875" style="89"/>
    <col min="3599" max="3599" width="3.5546875" style="89" customWidth="1"/>
    <col min="3600" max="3836" width="12.5546875" style="89"/>
    <col min="3837" max="3837" width="4.109375" style="89" customWidth="1"/>
    <col min="3838" max="3838" width="58" style="89" customWidth="1"/>
    <col min="3839" max="3839" width="3.5546875" style="89" customWidth="1"/>
    <col min="3840" max="3840" width="17.88671875" style="89" customWidth="1"/>
    <col min="3841" max="3841" width="3.5546875" style="89" customWidth="1"/>
    <col min="3842" max="3842" width="17.33203125" style="89" customWidth="1"/>
    <col min="3843" max="3843" width="4.33203125" style="89" customWidth="1"/>
    <col min="3844" max="3844" width="20.88671875" style="89" customWidth="1"/>
    <col min="3845" max="3845" width="3.5546875" style="89" customWidth="1"/>
    <col min="3846" max="3846" width="12.5546875" style="89"/>
    <col min="3847" max="3847" width="3.5546875" style="89" customWidth="1"/>
    <col min="3848" max="3848" width="12.5546875" style="89"/>
    <col min="3849" max="3849" width="4" style="89" customWidth="1"/>
    <col min="3850" max="3850" width="12.5546875" style="89"/>
    <col min="3851" max="3851" width="3.5546875" style="89" customWidth="1"/>
    <col min="3852" max="3852" width="12.5546875" style="89"/>
    <col min="3853" max="3853" width="3.5546875" style="89" customWidth="1"/>
    <col min="3854" max="3854" width="12.5546875" style="89"/>
    <col min="3855" max="3855" width="3.5546875" style="89" customWidth="1"/>
    <col min="3856" max="4092" width="12.5546875" style="89"/>
    <col min="4093" max="4093" width="4.109375" style="89" customWidth="1"/>
    <col min="4094" max="4094" width="58" style="89" customWidth="1"/>
    <col min="4095" max="4095" width="3.5546875" style="89" customWidth="1"/>
    <col min="4096" max="4096" width="17.88671875" style="89" customWidth="1"/>
    <col min="4097" max="4097" width="3.5546875" style="89" customWidth="1"/>
    <col min="4098" max="4098" width="17.33203125" style="89" customWidth="1"/>
    <col min="4099" max="4099" width="4.33203125" style="89" customWidth="1"/>
    <col min="4100" max="4100" width="20.88671875" style="89" customWidth="1"/>
    <col min="4101" max="4101" width="3.5546875" style="89" customWidth="1"/>
    <col min="4102" max="4102" width="12.5546875" style="89"/>
    <col min="4103" max="4103" width="3.5546875" style="89" customWidth="1"/>
    <col min="4104" max="4104" width="12.5546875" style="89"/>
    <col min="4105" max="4105" width="4" style="89" customWidth="1"/>
    <col min="4106" max="4106" width="12.5546875" style="89"/>
    <col min="4107" max="4107" width="3.5546875" style="89" customWidth="1"/>
    <col min="4108" max="4108" width="12.5546875" style="89"/>
    <col min="4109" max="4109" width="3.5546875" style="89" customWidth="1"/>
    <col min="4110" max="4110" width="12.5546875" style="89"/>
    <col min="4111" max="4111" width="3.5546875" style="89" customWidth="1"/>
    <col min="4112" max="4348" width="12.5546875" style="89"/>
    <col min="4349" max="4349" width="4.109375" style="89" customWidth="1"/>
    <col min="4350" max="4350" width="58" style="89" customWidth="1"/>
    <col min="4351" max="4351" width="3.5546875" style="89" customWidth="1"/>
    <col min="4352" max="4352" width="17.88671875" style="89" customWidth="1"/>
    <col min="4353" max="4353" width="3.5546875" style="89" customWidth="1"/>
    <col min="4354" max="4354" width="17.33203125" style="89" customWidth="1"/>
    <col min="4355" max="4355" width="4.33203125" style="89" customWidth="1"/>
    <col min="4356" max="4356" width="20.88671875" style="89" customWidth="1"/>
    <col min="4357" max="4357" width="3.5546875" style="89" customWidth="1"/>
    <col min="4358" max="4358" width="12.5546875" style="89"/>
    <col min="4359" max="4359" width="3.5546875" style="89" customWidth="1"/>
    <col min="4360" max="4360" width="12.5546875" style="89"/>
    <col min="4361" max="4361" width="4" style="89" customWidth="1"/>
    <col min="4362" max="4362" width="12.5546875" style="89"/>
    <col min="4363" max="4363" width="3.5546875" style="89" customWidth="1"/>
    <col min="4364" max="4364" width="12.5546875" style="89"/>
    <col min="4365" max="4365" width="3.5546875" style="89" customWidth="1"/>
    <col min="4366" max="4366" width="12.5546875" style="89"/>
    <col min="4367" max="4367" width="3.5546875" style="89" customWidth="1"/>
    <col min="4368" max="4604" width="12.5546875" style="89"/>
    <col min="4605" max="4605" width="4.109375" style="89" customWidth="1"/>
    <col min="4606" max="4606" width="58" style="89" customWidth="1"/>
    <col min="4607" max="4607" width="3.5546875" style="89" customWidth="1"/>
    <col min="4608" max="4608" width="17.88671875" style="89" customWidth="1"/>
    <col min="4609" max="4609" width="3.5546875" style="89" customWidth="1"/>
    <col min="4610" max="4610" width="17.33203125" style="89" customWidth="1"/>
    <col min="4611" max="4611" width="4.33203125" style="89" customWidth="1"/>
    <col min="4612" max="4612" width="20.88671875" style="89" customWidth="1"/>
    <col min="4613" max="4613" width="3.5546875" style="89" customWidth="1"/>
    <col min="4614" max="4614" width="12.5546875" style="89"/>
    <col min="4615" max="4615" width="3.5546875" style="89" customWidth="1"/>
    <col min="4616" max="4616" width="12.5546875" style="89"/>
    <col min="4617" max="4617" width="4" style="89" customWidth="1"/>
    <col min="4618" max="4618" width="12.5546875" style="89"/>
    <col min="4619" max="4619" width="3.5546875" style="89" customWidth="1"/>
    <col min="4620" max="4620" width="12.5546875" style="89"/>
    <col min="4621" max="4621" width="3.5546875" style="89" customWidth="1"/>
    <col min="4622" max="4622" width="12.5546875" style="89"/>
    <col min="4623" max="4623" width="3.5546875" style="89" customWidth="1"/>
    <col min="4624" max="4860" width="12.5546875" style="89"/>
    <col min="4861" max="4861" width="4.109375" style="89" customWidth="1"/>
    <col min="4862" max="4862" width="58" style="89" customWidth="1"/>
    <col min="4863" max="4863" width="3.5546875" style="89" customWidth="1"/>
    <col min="4864" max="4864" width="17.88671875" style="89" customWidth="1"/>
    <col min="4865" max="4865" width="3.5546875" style="89" customWidth="1"/>
    <col min="4866" max="4866" width="17.33203125" style="89" customWidth="1"/>
    <col min="4867" max="4867" width="4.33203125" style="89" customWidth="1"/>
    <col min="4868" max="4868" width="20.88671875" style="89" customWidth="1"/>
    <col min="4869" max="4869" width="3.5546875" style="89" customWidth="1"/>
    <col min="4870" max="4870" width="12.5546875" style="89"/>
    <col min="4871" max="4871" width="3.5546875" style="89" customWidth="1"/>
    <col min="4872" max="4872" width="12.5546875" style="89"/>
    <col min="4873" max="4873" width="4" style="89" customWidth="1"/>
    <col min="4874" max="4874" width="12.5546875" style="89"/>
    <col min="4875" max="4875" width="3.5546875" style="89" customWidth="1"/>
    <col min="4876" max="4876" width="12.5546875" style="89"/>
    <col min="4877" max="4877" width="3.5546875" style="89" customWidth="1"/>
    <col min="4878" max="4878" width="12.5546875" style="89"/>
    <col min="4879" max="4879" width="3.5546875" style="89" customWidth="1"/>
    <col min="4880" max="5116" width="12.5546875" style="89"/>
    <col min="5117" max="5117" width="4.109375" style="89" customWidth="1"/>
    <col min="5118" max="5118" width="58" style="89" customWidth="1"/>
    <col min="5119" max="5119" width="3.5546875" style="89" customWidth="1"/>
    <col min="5120" max="5120" width="17.88671875" style="89" customWidth="1"/>
    <col min="5121" max="5121" width="3.5546875" style="89" customWidth="1"/>
    <col min="5122" max="5122" width="17.33203125" style="89" customWidth="1"/>
    <col min="5123" max="5123" width="4.33203125" style="89" customWidth="1"/>
    <col min="5124" max="5124" width="20.88671875" style="89" customWidth="1"/>
    <col min="5125" max="5125" width="3.5546875" style="89" customWidth="1"/>
    <col min="5126" max="5126" width="12.5546875" style="89"/>
    <col min="5127" max="5127" width="3.5546875" style="89" customWidth="1"/>
    <col min="5128" max="5128" width="12.5546875" style="89"/>
    <col min="5129" max="5129" width="4" style="89" customWidth="1"/>
    <col min="5130" max="5130" width="12.5546875" style="89"/>
    <col min="5131" max="5131" width="3.5546875" style="89" customWidth="1"/>
    <col min="5132" max="5132" width="12.5546875" style="89"/>
    <col min="5133" max="5133" width="3.5546875" style="89" customWidth="1"/>
    <col min="5134" max="5134" width="12.5546875" style="89"/>
    <col min="5135" max="5135" width="3.5546875" style="89" customWidth="1"/>
    <col min="5136" max="5372" width="12.5546875" style="89"/>
    <col min="5373" max="5373" width="4.109375" style="89" customWidth="1"/>
    <col min="5374" max="5374" width="58" style="89" customWidth="1"/>
    <col min="5375" max="5375" width="3.5546875" style="89" customWidth="1"/>
    <col min="5376" max="5376" width="17.88671875" style="89" customWidth="1"/>
    <col min="5377" max="5377" width="3.5546875" style="89" customWidth="1"/>
    <col min="5378" max="5378" width="17.33203125" style="89" customWidth="1"/>
    <col min="5379" max="5379" width="4.33203125" style="89" customWidth="1"/>
    <col min="5380" max="5380" width="20.88671875" style="89" customWidth="1"/>
    <col min="5381" max="5381" width="3.5546875" style="89" customWidth="1"/>
    <col min="5382" max="5382" width="12.5546875" style="89"/>
    <col min="5383" max="5383" width="3.5546875" style="89" customWidth="1"/>
    <col min="5384" max="5384" width="12.5546875" style="89"/>
    <col min="5385" max="5385" width="4" style="89" customWidth="1"/>
    <col min="5386" max="5386" width="12.5546875" style="89"/>
    <col min="5387" max="5387" width="3.5546875" style="89" customWidth="1"/>
    <col min="5388" max="5388" width="12.5546875" style="89"/>
    <col min="5389" max="5389" width="3.5546875" style="89" customWidth="1"/>
    <col min="5390" max="5390" width="12.5546875" style="89"/>
    <col min="5391" max="5391" width="3.5546875" style="89" customWidth="1"/>
    <col min="5392" max="5628" width="12.5546875" style="89"/>
    <col min="5629" max="5629" width="4.109375" style="89" customWidth="1"/>
    <col min="5630" max="5630" width="58" style="89" customWidth="1"/>
    <col min="5631" max="5631" width="3.5546875" style="89" customWidth="1"/>
    <col min="5632" max="5632" width="17.88671875" style="89" customWidth="1"/>
    <col min="5633" max="5633" width="3.5546875" style="89" customWidth="1"/>
    <col min="5634" max="5634" width="17.33203125" style="89" customWidth="1"/>
    <col min="5635" max="5635" width="4.33203125" style="89" customWidth="1"/>
    <col min="5636" max="5636" width="20.88671875" style="89" customWidth="1"/>
    <col min="5637" max="5637" width="3.5546875" style="89" customWidth="1"/>
    <col min="5638" max="5638" width="12.5546875" style="89"/>
    <col min="5639" max="5639" width="3.5546875" style="89" customWidth="1"/>
    <col min="5640" max="5640" width="12.5546875" style="89"/>
    <col min="5641" max="5641" width="4" style="89" customWidth="1"/>
    <col min="5642" max="5642" width="12.5546875" style="89"/>
    <col min="5643" max="5643" width="3.5546875" style="89" customWidth="1"/>
    <col min="5644" max="5644" width="12.5546875" style="89"/>
    <col min="5645" max="5645" width="3.5546875" style="89" customWidth="1"/>
    <col min="5646" max="5646" width="12.5546875" style="89"/>
    <col min="5647" max="5647" width="3.5546875" style="89" customWidth="1"/>
    <col min="5648" max="5884" width="12.5546875" style="89"/>
    <col min="5885" max="5885" width="4.109375" style="89" customWidth="1"/>
    <col min="5886" max="5886" width="58" style="89" customWidth="1"/>
    <col min="5887" max="5887" width="3.5546875" style="89" customWidth="1"/>
    <col min="5888" max="5888" width="17.88671875" style="89" customWidth="1"/>
    <col min="5889" max="5889" width="3.5546875" style="89" customWidth="1"/>
    <col min="5890" max="5890" width="17.33203125" style="89" customWidth="1"/>
    <col min="5891" max="5891" width="4.33203125" style="89" customWidth="1"/>
    <col min="5892" max="5892" width="20.88671875" style="89" customWidth="1"/>
    <col min="5893" max="5893" width="3.5546875" style="89" customWidth="1"/>
    <col min="5894" max="5894" width="12.5546875" style="89"/>
    <col min="5895" max="5895" width="3.5546875" style="89" customWidth="1"/>
    <col min="5896" max="5896" width="12.5546875" style="89"/>
    <col min="5897" max="5897" width="4" style="89" customWidth="1"/>
    <col min="5898" max="5898" width="12.5546875" style="89"/>
    <col min="5899" max="5899" width="3.5546875" style="89" customWidth="1"/>
    <col min="5900" max="5900" width="12.5546875" style="89"/>
    <col min="5901" max="5901" width="3.5546875" style="89" customWidth="1"/>
    <col min="5902" max="5902" width="12.5546875" style="89"/>
    <col min="5903" max="5903" width="3.5546875" style="89" customWidth="1"/>
    <col min="5904" max="6140" width="12.5546875" style="89"/>
    <col min="6141" max="6141" width="4.109375" style="89" customWidth="1"/>
    <col min="6142" max="6142" width="58" style="89" customWidth="1"/>
    <col min="6143" max="6143" width="3.5546875" style="89" customWidth="1"/>
    <col min="6144" max="6144" width="17.88671875" style="89" customWidth="1"/>
    <col min="6145" max="6145" width="3.5546875" style="89" customWidth="1"/>
    <col min="6146" max="6146" width="17.33203125" style="89" customWidth="1"/>
    <col min="6147" max="6147" width="4.33203125" style="89" customWidth="1"/>
    <col min="6148" max="6148" width="20.88671875" style="89" customWidth="1"/>
    <col min="6149" max="6149" width="3.5546875" style="89" customWidth="1"/>
    <col min="6150" max="6150" width="12.5546875" style="89"/>
    <col min="6151" max="6151" width="3.5546875" style="89" customWidth="1"/>
    <col min="6152" max="6152" width="12.5546875" style="89"/>
    <col min="6153" max="6153" width="4" style="89" customWidth="1"/>
    <col min="6154" max="6154" width="12.5546875" style="89"/>
    <col min="6155" max="6155" width="3.5546875" style="89" customWidth="1"/>
    <col min="6156" max="6156" width="12.5546875" style="89"/>
    <col min="6157" max="6157" width="3.5546875" style="89" customWidth="1"/>
    <col min="6158" max="6158" width="12.5546875" style="89"/>
    <col min="6159" max="6159" width="3.5546875" style="89" customWidth="1"/>
    <col min="6160" max="6396" width="12.5546875" style="89"/>
    <col min="6397" max="6397" width="4.109375" style="89" customWidth="1"/>
    <col min="6398" max="6398" width="58" style="89" customWidth="1"/>
    <col min="6399" max="6399" width="3.5546875" style="89" customWidth="1"/>
    <col min="6400" max="6400" width="17.88671875" style="89" customWidth="1"/>
    <col min="6401" max="6401" width="3.5546875" style="89" customWidth="1"/>
    <col min="6402" max="6402" width="17.33203125" style="89" customWidth="1"/>
    <col min="6403" max="6403" width="4.33203125" style="89" customWidth="1"/>
    <col min="6404" max="6404" width="20.88671875" style="89" customWidth="1"/>
    <col min="6405" max="6405" width="3.5546875" style="89" customWidth="1"/>
    <col min="6406" max="6406" width="12.5546875" style="89"/>
    <col min="6407" max="6407" width="3.5546875" style="89" customWidth="1"/>
    <col min="6408" max="6408" width="12.5546875" style="89"/>
    <col min="6409" max="6409" width="4" style="89" customWidth="1"/>
    <col min="6410" max="6410" width="12.5546875" style="89"/>
    <col min="6411" max="6411" width="3.5546875" style="89" customWidth="1"/>
    <col min="6412" max="6412" width="12.5546875" style="89"/>
    <col min="6413" max="6413" width="3.5546875" style="89" customWidth="1"/>
    <col min="6414" max="6414" width="12.5546875" style="89"/>
    <col min="6415" max="6415" width="3.5546875" style="89" customWidth="1"/>
    <col min="6416" max="6652" width="12.5546875" style="89"/>
    <col min="6653" max="6653" width="4.109375" style="89" customWidth="1"/>
    <col min="6654" max="6654" width="58" style="89" customWidth="1"/>
    <col min="6655" max="6655" width="3.5546875" style="89" customWidth="1"/>
    <col min="6656" max="6656" width="17.88671875" style="89" customWidth="1"/>
    <col min="6657" max="6657" width="3.5546875" style="89" customWidth="1"/>
    <col min="6658" max="6658" width="17.33203125" style="89" customWidth="1"/>
    <col min="6659" max="6659" width="4.33203125" style="89" customWidth="1"/>
    <col min="6660" max="6660" width="20.88671875" style="89" customWidth="1"/>
    <col min="6661" max="6661" width="3.5546875" style="89" customWidth="1"/>
    <col min="6662" max="6662" width="12.5546875" style="89"/>
    <col min="6663" max="6663" width="3.5546875" style="89" customWidth="1"/>
    <col min="6664" max="6664" width="12.5546875" style="89"/>
    <col min="6665" max="6665" width="4" style="89" customWidth="1"/>
    <col min="6666" max="6666" width="12.5546875" style="89"/>
    <col min="6667" max="6667" width="3.5546875" style="89" customWidth="1"/>
    <col min="6668" max="6668" width="12.5546875" style="89"/>
    <col min="6669" max="6669" width="3.5546875" style="89" customWidth="1"/>
    <col min="6670" max="6670" width="12.5546875" style="89"/>
    <col min="6671" max="6671" width="3.5546875" style="89" customWidth="1"/>
    <col min="6672" max="6908" width="12.5546875" style="89"/>
    <col min="6909" max="6909" width="4.109375" style="89" customWidth="1"/>
    <col min="6910" max="6910" width="58" style="89" customWidth="1"/>
    <col min="6911" max="6911" width="3.5546875" style="89" customWidth="1"/>
    <col min="6912" max="6912" width="17.88671875" style="89" customWidth="1"/>
    <col min="6913" max="6913" width="3.5546875" style="89" customWidth="1"/>
    <col min="6914" max="6914" width="17.33203125" style="89" customWidth="1"/>
    <col min="6915" max="6915" width="4.33203125" style="89" customWidth="1"/>
    <col min="6916" max="6916" width="20.88671875" style="89" customWidth="1"/>
    <col min="6917" max="6917" width="3.5546875" style="89" customWidth="1"/>
    <col min="6918" max="6918" width="12.5546875" style="89"/>
    <col min="6919" max="6919" width="3.5546875" style="89" customWidth="1"/>
    <col min="6920" max="6920" width="12.5546875" style="89"/>
    <col min="6921" max="6921" width="4" style="89" customWidth="1"/>
    <col min="6922" max="6922" width="12.5546875" style="89"/>
    <col min="6923" max="6923" width="3.5546875" style="89" customWidth="1"/>
    <col min="6924" max="6924" width="12.5546875" style="89"/>
    <col min="6925" max="6925" width="3.5546875" style="89" customWidth="1"/>
    <col min="6926" max="6926" width="12.5546875" style="89"/>
    <col min="6927" max="6927" width="3.5546875" style="89" customWidth="1"/>
    <col min="6928" max="7164" width="12.5546875" style="89"/>
    <col min="7165" max="7165" width="4.109375" style="89" customWidth="1"/>
    <col min="7166" max="7166" width="58" style="89" customWidth="1"/>
    <col min="7167" max="7167" width="3.5546875" style="89" customWidth="1"/>
    <col min="7168" max="7168" width="17.88671875" style="89" customWidth="1"/>
    <col min="7169" max="7169" width="3.5546875" style="89" customWidth="1"/>
    <col min="7170" max="7170" width="17.33203125" style="89" customWidth="1"/>
    <col min="7171" max="7171" width="4.33203125" style="89" customWidth="1"/>
    <col min="7172" max="7172" width="20.88671875" style="89" customWidth="1"/>
    <col min="7173" max="7173" width="3.5546875" style="89" customWidth="1"/>
    <col min="7174" max="7174" width="12.5546875" style="89"/>
    <col min="7175" max="7175" width="3.5546875" style="89" customWidth="1"/>
    <col min="7176" max="7176" width="12.5546875" style="89"/>
    <col min="7177" max="7177" width="4" style="89" customWidth="1"/>
    <col min="7178" max="7178" width="12.5546875" style="89"/>
    <col min="7179" max="7179" width="3.5546875" style="89" customWidth="1"/>
    <col min="7180" max="7180" width="12.5546875" style="89"/>
    <col min="7181" max="7181" width="3.5546875" style="89" customWidth="1"/>
    <col min="7182" max="7182" width="12.5546875" style="89"/>
    <col min="7183" max="7183" width="3.5546875" style="89" customWidth="1"/>
    <col min="7184" max="7420" width="12.5546875" style="89"/>
    <col min="7421" max="7421" width="4.109375" style="89" customWidth="1"/>
    <col min="7422" max="7422" width="58" style="89" customWidth="1"/>
    <col min="7423" max="7423" width="3.5546875" style="89" customWidth="1"/>
    <col min="7424" max="7424" width="17.88671875" style="89" customWidth="1"/>
    <col min="7425" max="7425" width="3.5546875" style="89" customWidth="1"/>
    <col min="7426" max="7426" width="17.33203125" style="89" customWidth="1"/>
    <col min="7427" max="7427" width="4.33203125" style="89" customWidth="1"/>
    <col min="7428" max="7428" width="20.88671875" style="89" customWidth="1"/>
    <col min="7429" max="7429" width="3.5546875" style="89" customWidth="1"/>
    <col min="7430" max="7430" width="12.5546875" style="89"/>
    <col min="7431" max="7431" width="3.5546875" style="89" customWidth="1"/>
    <col min="7432" max="7432" width="12.5546875" style="89"/>
    <col min="7433" max="7433" width="4" style="89" customWidth="1"/>
    <col min="7434" max="7434" width="12.5546875" style="89"/>
    <col min="7435" max="7435" width="3.5546875" style="89" customWidth="1"/>
    <col min="7436" max="7436" width="12.5546875" style="89"/>
    <col min="7437" max="7437" width="3.5546875" style="89" customWidth="1"/>
    <col min="7438" max="7438" width="12.5546875" style="89"/>
    <col min="7439" max="7439" width="3.5546875" style="89" customWidth="1"/>
    <col min="7440" max="7676" width="12.5546875" style="89"/>
    <col min="7677" max="7677" width="4.109375" style="89" customWidth="1"/>
    <col min="7678" max="7678" width="58" style="89" customWidth="1"/>
    <col min="7679" max="7679" width="3.5546875" style="89" customWidth="1"/>
    <col min="7680" max="7680" width="17.88671875" style="89" customWidth="1"/>
    <col min="7681" max="7681" width="3.5546875" style="89" customWidth="1"/>
    <col min="7682" max="7682" width="17.33203125" style="89" customWidth="1"/>
    <col min="7683" max="7683" width="4.33203125" style="89" customWidth="1"/>
    <col min="7684" max="7684" width="20.88671875" style="89" customWidth="1"/>
    <col min="7685" max="7685" width="3.5546875" style="89" customWidth="1"/>
    <col min="7686" max="7686" width="12.5546875" style="89"/>
    <col min="7687" max="7687" width="3.5546875" style="89" customWidth="1"/>
    <col min="7688" max="7688" width="12.5546875" style="89"/>
    <col min="7689" max="7689" width="4" style="89" customWidth="1"/>
    <col min="7690" max="7690" width="12.5546875" style="89"/>
    <col min="7691" max="7691" width="3.5546875" style="89" customWidth="1"/>
    <col min="7692" max="7692" width="12.5546875" style="89"/>
    <col min="7693" max="7693" width="3.5546875" style="89" customWidth="1"/>
    <col min="7694" max="7694" width="12.5546875" style="89"/>
    <col min="7695" max="7695" width="3.5546875" style="89" customWidth="1"/>
    <col min="7696" max="7932" width="12.5546875" style="89"/>
    <col min="7933" max="7933" width="4.109375" style="89" customWidth="1"/>
    <col min="7934" max="7934" width="58" style="89" customWidth="1"/>
    <col min="7935" max="7935" width="3.5546875" style="89" customWidth="1"/>
    <col min="7936" max="7936" width="17.88671875" style="89" customWidth="1"/>
    <col min="7937" max="7937" width="3.5546875" style="89" customWidth="1"/>
    <col min="7938" max="7938" width="17.33203125" style="89" customWidth="1"/>
    <col min="7939" max="7939" width="4.33203125" style="89" customWidth="1"/>
    <col min="7940" max="7940" width="20.88671875" style="89" customWidth="1"/>
    <col min="7941" max="7941" width="3.5546875" style="89" customWidth="1"/>
    <col min="7942" max="7942" width="12.5546875" style="89"/>
    <col min="7943" max="7943" width="3.5546875" style="89" customWidth="1"/>
    <col min="7944" max="7944" width="12.5546875" style="89"/>
    <col min="7945" max="7945" width="4" style="89" customWidth="1"/>
    <col min="7946" max="7946" width="12.5546875" style="89"/>
    <col min="7947" max="7947" width="3.5546875" style="89" customWidth="1"/>
    <col min="7948" max="7948" width="12.5546875" style="89"/>
    <col min="7949" max="7949" width="3.5546875" style="89" customWidth="1"/>
    <col min="7950" max="7950" width="12.5546875" style="89"/>
    <col min="7951" max="7951" width="3.5546875" style="89" customWidth="1"/>
    <col min="7952" max="8188" width="12.5546875" style="89"/>
    <col min="8189" max="8189" width="4.109375" style="89" customWidth="1"/>
    <col min="8190" max="8190" width="58" style="89" customWidth="1"/>
    <col min="8191" max="8191" width="3.5546875" style="89" customWidth="1"/>
    <col min="8192" max="8192" width="17.88671875" style="89" customWidth="1"/>
    <col min="8193" max="8193" width="3.5546875" style="89" customWidth="1"/>
    <col min="8194" max="8194" width="17.33203125" style="89" customWidth="1"/>
    <col min="8195" max="8195" width="4.33203125" style="89" customWidth="1"/>
    <col min="8196" max="8196" width="20.88671875" style="89" customWidth="1"/>
    <col min="8197" max="8197" width="3.5546875" style="89" customWidth="1"/>
    <col min="8198" max="8198" width="12.5546875" style="89"/>
    <col min="8199" max="8199" width="3.5546875" style="89" customWidth="1"/>
    <col min="8200" max="8200" width="12.5546875" style="89"/>
    <col min="8201" max="8201" width="4" style="89" customWidth="1"/>
    <col min="8202" max="8202" width="12.5546875" style="89"/>
    <col min="8203" max="8203" width="3.5546875" style="89" customWidth="1"/>
    <col min="8204" max="8204" width="12.5546875" style="89"/>
    <col min="8205" max="8205" width="3.5546875" style="89" customWidth="1"/>
    <col min="8206" max="8206" width="12.5546875" style="89"/>
    <col min="8207" max="8207" width="3.5546875" style="89" customWidth="1"/>
    <col min="8208" max="8444" width="12.5546875" style="89"/>
    <col min="8445" max="8445" width="4.109375" style="89" customWidth="1"/>
    <col min="8446" max="8446" width="58" style="89" customWidth="1"/>
    <col min="8447" max="8447" width="3.5546875" style="89" customWidth="1"/>
    <col min="8448" max="8448" width="17.88671875" style="89" customWidth="1"/>
    <col min="8449" max="8449" width="3.5546875" style="89" customWidth="1"/>
    <col min="8450" max="8450" width="17.33203125" style="89" customWidth="1"/>
    <col min="8451" max="8451" width="4.33203125" style="89" customWidth="1"/>
    <col min="8452" max="8452" width="20.88671875" style="89" customWidth="1"/>
    <col min="8453" max="8453" width="3.5546875" style="89" customWidth="1"/>
    <col min="8454" max="8454" width="12.5546875" style="89"/>
    <col min="8455" max="8455" width="3.5546875" style="89" customWidth="1"/>
    <col min="8456" max="8456" width="12.5546875" style="89"/>
    <col min="8457" max="8457" width="4" style="89" customWidth="1"/>
    <col min="8458" max="8458" width="12.5546875" style="89"/>
    <col min="8459" max="8459" width="3.5546875" style="89" customWidth="1"/>
    <col min="8460" max="8460" width="12.5546875" style="89"/>
    <col min="8461" max="8461" width="3.5546875" style="89" customWidth="1"/>
    <col min="8462" max="8462" width="12.5546875" style="89"/>
    <col min="8463" max="8463" width="3.5546875" style="89" customWidth="1"/>
    <col min="8464" max="8700" width="12.5546875" style="89"/>
    <col min="8701" max="8701" width="4.109375" style="89" customWidth="1"/>
    <col min="8702" max="8702" width="58" style="89" customWidth="1"/>
    <col min="8703" max="8703" width="3.5546875" style="89" customWidth="1"/>
    <col min="8704" max="8704" width="17.88671875" style="89" customWidth="1"/>
    <col min="8705" max="8705" width="3.5546875" style="89" customWidth="1"/>
    <col min="8706" max="8706" width="17.33203125" style="89" customWidth="1"/>
    <col min="8707" max="8707" width="4.33203125" style="89" customWidth="1"/>
    <col min="8708" max="8708" width="20.88671875" style="89" customWidth="1"/>
    <col min="8709" max="8709" width="3.5546875" style="89" customWidth="1"/>
    <col min="8710" max="8710" width="12.5546875" style="89"/>
    <col min="8711" max="8711" width="3.5546875" style="89" customWidth="1"/>
    <col min="8712" max="8712" width="12.5546875" style="89"/>
    <col min="8713" max="8713" width="4" style="89" customWidth="1"/>
    <col min="8714" max="8714" width="12.5546875" style="89"/>
    <col min="8715" max="8715" width="3.5546875" style="89" customWidth="1"/>
    <col min="8716" max="8716" width="12.5546875" style="89"/>
    <col min="8717" max="8717" width="3.5546875" style="89" customWidth="1"/>
    <col min="8718" max="8718" width="12.5546875" style="89"/>
    <col min="8719" max="8719" width="3.5546875" style="89" customWidth="1"/>
    <col min="8720" max="8956" width="12.5546875" style="89"/>
    <col min="8957" max="8957" width="4.109375" style="89" customWidth="1"/>
    <col min="8958" max="8958" width="58" style="89" customWidth="1"/>
    <col min="8959" max="8959" width="3.5546875" style="89" customWidth="1"/>
    <col min="8960" max="8960" width="17.88671875" style="89" customWidth="1"/>
    <col min="8961" max="8961" width="3.5546875" style="89" customWidth="1"/>
    <col min="8962" max="8962" width="17.33203125" style="89" customWidth="1"/>
    <col min="8963" max="8963" width="4.33203125" style="89" customWidth="1"/>
    <col min="8964" max="8964" width="20.88671875" style="89" customWidth="1"/>
    <col min="8965" max="8965" width="3.5546875" style="89" customWidth="1"/>
    <col min="8966" max="8966" width="12.5546875" style="89"/>
    <col min="8967" max="8967" width="3.5546875" style="89" customWidth="1"/>
    <col min="8968" max="8968" width="12.5546875" style="89"/>
    <col min="8969" max="8969" width="4" style="89" customWidth="1"/>
    <col min="8970" max="8970" width="12.5546875" style="89"/>
    <col min="8971" max="8971" width="3.5546875" style="89" customWidth="1"/>
    <col min="8972" max="8972" width="12.5546875" style="89"/>
    <col min="8973" max="8973" width="3.5546875" style="89" customWidth="1"/>
    <col min="8974" max="8974" width="12.5546875" style="89"/>
    <col min="8975" max="8975" width="3.5546875" style="89" customWidth="1"/>
    <col min="8976" max="9212" width="12.5546875" style="89"/>
    <col min="9213" max="9213" width="4.109375" style="89" customWidth="1"/>
    <col min="9214" max="9214" width="58" style="89" customWidth="1"/>
    <col min="9215" max="9215" width="3.5546875" style="89" customWidth="1"/>
    <col min="9216" max="9216" width="17.88671875" style="89" customWidth="1"/>
    <col min="9217" max="9217" width="3.5546875" style="89" customWidth="1"/>
    <col min="9218" max="9218" width="17.33203125" style="89" customWidth="1"/>
    <col min="9219" max="9219" width="4.33203125" style="89" customWidth="1"/>
    <col min="9220" max="9220" width="20.88671875" style="89" customWidth="1"/>
    <col min="9221" max="9221" width="3.5546875" style="89" customWidth="1"/>
    <col min="9222" max="9222" width="12.5546875" style="89"/>
    <col min="9223" max="9223" width="3.5546875" style="89" customWidth="1"/>
    <col min="9224" max="9224" width="12.5546875" style="89"/>
    <col min="9225" max="9225" width="4" style="89" customWidth="1"/>
    <col min="9226" max="9226" width="12.5546875" style="89"/>
    <col min="9227" max="9227" width="3.5546875" style="89" customWidth="1"/>
    <col min="9228" max="9228" width="12.5546875" style="89"/>
    <col min="9229" max="9229" width="3.5546875" style="89" customWidth="1"/>
    <col min="9230" max="9230" width="12.5546875" style="89"/>
    <col min="9231" max="9231" width="3.5546875" style="89" customWidth="1"/>
    <col min="9232" max="9468" width="12.5546875" style="89"/>
    <col min="9469" max="9469" width="4.109375" style="89" customWidth="1"/>
    <col min="9470" max="9470" width="58" style="89" customWidth="1"/>
    <col min="9471" max="9471" width="3.5546875" style="89" customWidth="1"/>
    <col min="9472" max="9472" width="17.88671875" style="89" customWidth="1"/>
    <col min="9473" max="9473" width="3.5546875" style="89" customWidth="1"/>
    <col min="9474" max="9474" width="17.33203125" style="89" customWidth="1"/>
    <col min="9475" max="9475" width="4.33203125" style="89" customWidth="1"/>
    <col min="9476" max="9476" width="20.88671875" style="89" customWidth="1"/>
    <col min="9477" max="9477" width="3.5546875" style="89" customWidth="1"/>
    <col min="9478" max="9478" width="12.5546875" style="89"/>
    <col min="9479" max="9479" width="3.5546875" style="89" customWidth="1"/>
    <col min="9480" max="9480" width="12.5546875" style="89"/>
    <col min="9481" max="9481" width="4" style="89" customWidth="1"/>
    <col min="9482" max="9482" width="12.5546875" style="89"/>
    <col min="9483" max="9483" width="3.5546875" style="89" customWidth="1"/>
    <col min="9484" max="9484" width="12.5546875" style="89"/>
    <col min="9485" max="9485" width="3.5546875" style="89" customWidth="1"/>
    <col min="9486" max="9486" width="12.5546875" style="89"/>
    <col min="9487" max="9487" width="3.5546875" style="89" customWidth="1"/>
    <col min="9488" max="9724" width="12.5546875" style="89"/>
    <col min="9725" max="9725" width="4.109375" style="89" customWidth="1"/>
    <col min="9726" max="9726" width="58" style="89" customWidth="1"/>
    <col min="9727" max="9727" width="3.5546875" style="89" customWidth="1"/>
    <col min="9728" max="9728" width="17.88671875" style="89" customWidth="1"/>
    <col min="9729" max="9729" width="3.5546875" style="89" customWidth="1"/>
    <col min="9730" max="9730" width="17.33203125" style="89" customWidth="1"/>
    <col min="9731" max="9731" width="4.33203125" style="89" customWidth="1"/>
    <col min="9732" max="9732" width="20.88671875" style="89" customWidth="1"/>
    <col min="9733" max="9733" width="3.5546875" style="89" customWidth="1"/>
    <col min="9734" max="9734" width="12.5546875" style="89"/>
    <col min="9735" max="9735" width="3.5546875" style="89" customWidth="1"/>
    <col min="9736" max="9736" width="12.5546875" style="89"/>
    <col min="9737" max="9737" width="4" style="89" customWidth="1"/>
    <col min="9738" max="9738" width="12.5546875" style="89"/>
    <col min="9739" max="9739" width="3.5546875" style="89" customWidth="1"/>
    <col min="9740" max="9740" width="12.5546875" style="89"/>
    <col min="9741" max="9741" width="3.5546875" style="89" customWidth="1"/>
    <col min="9742" max="9742" width="12.5546875" style="89"/>
    <col min="9743" max="9743" width="3.5546875" style="89" customWidth="1"/>
    <col min="9744" max="9980" width="12.5546875" style="89"/>
    <col min="9981" max="9981" width="4.109375" style="89" customWidth="1"/>
    <col min="9982" max="9982" width="58" style="89" customWidth="1"/>
    <col min="9983" max="9983" width="3.5546875" style="89" customWidth="1"/>
    <col min="9984" max="9984" width="17.88671875" style="89" customWidth="1"/>
    <col min="9985" max="9985" width="3.5546875" style="89" customWidth="1"/>
    <col min="9986" max="9986" width="17.33203125" style="89" customWidth="1"/>
    <col min="9987" max="9987" width="4.33203125" style="89" customWidth="1"/>
    <col min="9988" max="9988" width="20.88671875" style="89" customWidth="1"/>
    <col min="9989" max="9989" width="3.5546875" style="89" customWidth="1"/>
    <col min="9990" max="9990" width="12.5546875" style="89"/>
    <col min="9991" max="9991" width="3.5546875" style="89" customWidth="1"/>
    <col min="9992" max="9992" width="12.5546875" style="89"/>
    <col min="9993" max="9993" width="4" style="89" customWidth="1"/>
    <col min="9994" max="9994" width="12.5546875" style="89"/>
    <col min="9995" max="9995" width="3.5546875" style="89" customWidth="1"/>
    <col min="9996" max="9996" width="12.5546875" style="89"/>
    <col min="9997" max="9997" width="3.5546875" style="89" customWidth="1"/>
    <col min="9998" max="9998" width="12.5546875" style="89"/>
    <col min="9999" max="9999" width="3.5546875" style="89" customWidth="1"/>
    <col min="10000" max="10236" width="12.5546875" style="89"/>
    <col min="10237" max="10237" width="4.109375" style="89" customWidth="1"/>
    <col min="10238" max="10238" width="58" style="89" customWidth="1"/>
    <col min="10239" max="10239" width="3.5546875" style="89" customWidth="1"/>
    <col min="10240" max="10240" width="17.88671875" style="89" customWidth="1"/>
    <col min="10241" max="10241" width="3.5546875" style="89" customWidth="1"/>
    <col min="10242" max="10242" width="17.33203125" style="89" customWidth="1"/>
    <col min="10243" max="10243" width="4.33203125" style="89" customWidth="1"/>
    <col min="10244" max="10244" width="20.88671875" style="89" customWidth="1"/>
    <col min="10245" max="10245" width="3.5546875" style="89" customWidth="1"/>
    <col min="10246" max="10246" width="12.5546875" style="89"/>
    <col min="10247" max="10247" width="3.5546875" style="89" customWidth="1"/>
    <col min="10248" max="10248" width="12.5546875" style="89"/>
    <col min="10249" max="10249" width="4" style="89" customWidth="1"/>
    <col min="10250" max="10250" width="12.5546875" style="89"/>
    <col min="10251" max="10251" width="3.5546875" style="89" customWidth="1"/>
    <col min="10252" max="10252" width="12.5546875" style="89"/>
    <col min="10253" max="10253" width="3.5546875" style="89" customWidth="1"/>
    <col min="10254" max="10254" width="12.5546875" style="89"/>
    <col min="10255" max="10255" width="3.5546875" style="89" customWidth="1"/>
    <col min="10256" max="10492" width="12.5546875" style="89"/>
    <col min="10493" max="10493" width="4.109375" style="89" customWidth="1"/>
    <col min="10494" max="10494" width="58" style="89" customWidth="1"/>
    <col min="10495" max="10495" width="3.5546875" style="89" customWidth="1"/>
    <col min="10496" max="10496" width="17.88671875" style="89" customWidth="1"/>
    <col min="10497" max="10497" width="3.5546875" style="89" customWidth="1"/>
    <col min="10498" max="10498" width="17.33203125" style="89" customWidth="1"/>
    <col min="10499" max="10499" width="4.33203125" style="89" customWidth="1"/>
    <col min="10500" max="10500" width="20.88671875" style="89" customWidth="1"/>
    <col min="10501" max="10501" width="3.5546875" style="89" customWidth="1"/>
    <col min="10502" max="10502" width="12.5546875" style="89"/>
    <col min="10503" max="10503" width="3.5546875" style="89" customWidth="1"/>
    <col min="10504" max="10504" width="12.5546875" style="89"/>
    <col min="10505" max="10505" width="4" style="89" customWidth="1"/>
    <col min="10506" max="10506" width="12.5546875" style="89"/>
    <col min="10507" max="10507" width="3.5546875" style="89" customWidth="1"/>
    <col min="10508" max="10508" width="12.5546875" style="89"/>
    <col min="10509" max="10509" width="3.5546875" style="89" customWidth="1"/>
    <col min="10510" max="10510" width="12.5546875" style="89"/>
    <col min="10511" max="10511" width="3.5546875" style="89" customWidth="1"/>
    <col min="10512" max="10748" width="12.5546875" style="89"/>
    <col min="10749" max="10749" width="4.109375" style="89" customWidth="1"/>
    <col min="10750" max="10750" width="58" style="89" customWidth="1"/>
    <col min="10751" max="10751" width="3.5546875" style="89" customWidth="1"/>
    <col min="10752" max="10752" width="17.88671875" style="89" customWidth="1"/>
    <col min="10753" max="10753" width="3.5546875" style="89" customWidth="1"/>
    <col min="10754" max="10754" width="17.33203125" style="89" customWidth="1"/>
    <col min="10755" max="10755" width="4.33203125" style="89" customWidth="1"/>
    <col min="10756" max="10756" width="20.88671875" style="89" customWidth="1"/>
    <col min="10757" max="10757" width="3.5546875" style="89" customWidth="1"/>
    <col min="10758" max="10758" width="12.5546875" style="89"/>
    <col min="10759" max="10759" width="3.5546875" style="89" customWidth="1"/>
    <col min="10760" max="10760" width="12.5546875" style="89"/>
    <col min="10761" max="10761" width="4" style="89" customWidth="1"/>
    <col min="10762" max="10762" width="12.5546875" style="89"/>
    <col min="10763" max="10763" width="3.5546875" style="89" customWidth="1"/>
    <col min="10764" max="10764" width="12.5546875" style="89"/>
    <col min="10765" max="10765" width="3.5546875" style="89" customWidth="1"/>
    <col min="10766" max="10766" width="12.5546875" style="89"/>
    <col min="10767" max="10767" width="3.5546875" style="89" customWidth="1"/>
    <col min="10768" max="11004" width="12.5546875" style="89"/>
    <col min="11005" max="11005" width="4.109375" style="89" customWidth="1"/>
    <col min="11006" max="11006" width="58" style="89" customWidth="1"/>
    <col min="11007" max="11007" width="3.5546875" style="89" customWidth="1"/>
    <col min="11008" max="11008" width="17.88671875" style="89" customWidth="1"/>
    <col min="11009" max="11009" width="3.5546875" style="89" customWidth="1"/>
    <col min="11010" max="11010" width="17.33203125" style="89" customWidth="1"/>
    <col min="11011" max="11011" width="4.33203125" style="89" customWidth="1"/>
    <col min="11012" max="11012" width="20.88671875" style="89" customWidth="1"/>
    <col min="11013" max="11013" width="3.5546875" style="89" customWidth="1"/>
    <col min="11014" max="11014" width="12.5546875" style="89"/>
    <col min="11015" max="11015" width="3.5546875" style="89" customWidth="1"/>
    <col min="11016" max="11016" width="12.5546875" style="89"/>
    <col min="11017" max="11017" width="4" style="89" customWidth="1"/>
    <col min="11018" max="11018" width="12.5546875" style="89"/>
    <col min="11019" max="11019" width="3.5546875" style="89" customWidth="1"/>
    <col min="11020" max="11020" width="12.5546875" style="89"/>
    <col min="11021" max="11021" width="3.5546875" style="89" customWidth="1"/>
    <col min="11022" max="11022" width="12.5546875" style="89"/>
    <col min="11023" max="11023" width="3.5546875" style="89" customWidth="1"/>
    <col min="11024" max="11260" width="12.5546875" style="89"/>
    <col min="11261" max="11261" width="4.109375" style="89" customWidth="1"/>
    <col min="11262" max="11262" width="58" style="89" customWidth="1"/>
    <col min="11263" max="11263" width="3.5546875" style="89" customWidth="1"/>
    <col min="11264" max="11264" width="17.88671875" style="89" customWidth="1"/>
    <col min="11265" max="11265" width="3.5546875" style="89" customWidth="1"/>
    <col min="11266" max="11266" width="17.33203125" style="89" customWidth="1"/>
    <col min="11267" max="11267" width="4.33203125" style="89" customWidth="1"/>
    <col min="11268" max="11268" width="20.88671875" style="89" customWidth="1"/>
    <col min="11269" max="11269" width="3.5546875" style="89" customWidth="1"/>
    <col min="11270" max="11270" width="12.5546875" style="89"/>
    <col min="11271" max="11271" width="3.5546875" style="89" customWidth="1"/>
    <col min="11272" max="11272" width="12.5546875" style="89"/>
    <col min="11273" max="11273" width="4" style="89" customWidth="1"/>
    <col min="11274" max="11274" width="12.5546875" style="89"/>
    <col min="11275" max="11275" width="3.5546875" style="89" customWidth="1"/>
    <col min="11276" max="11276" width="12.5546875" style="89"/>
    <col min="11277" max="11277" width="3.5546875" style="89" customWidth="1"/>
    <col min="11278" max="11278" width="12.5546875" style="89"/>
    <col min="11279" max="11279" width="3.5546875" style="89" customWidth="1"/>
    <col min="11280" max="11516" width="12.5546875" style="89"/>
    <col min="11517" max="11517" width="4.109375" style="89" customWidth="1"/>
    <col min="11518" max="11518" width="58" style="89" customWidth="1"/>
    <col min="11519" max="11519" width="3.5546875" style="89" customWidth="1"/>
    <col min="11520" max="11520" width="17.88671875" style="89" customWidth="1"/>
    <col min="11521" max="11521" width="3.5546875" style="89" customWidth="1"/>
    <col min="11522" max="11522" width="17.33203125" style="89" customWidth="1"/>
    <col min="11523" max="11523" width="4.33203125" style="89" customWidth="1"/>
    <col min="11524" max="11524" width="20.88671875" style="89" customWidth="1"/>
    <col min="11525" max="11525" width="3.5546875" style="89" customWidth="1"/>
    <col min="11526" max="11526" width="12.5546875" style="89"/>
    <col min="11527" max="11527" width="3.5546875" style="89" customWidth="1"/>
    <col min="11528" max="11528" width="12.5546875" style="89"/>
    <col min="11529" max="11529" width="4" style="89" customWidth="1"/>
    <col min="11530" max="11530" width="12.5546875" style="89"/>
    <col min="11531" max="11531" width="3.5546875" style="89" customWidth="1"/>
    <col min="11532" max="11532" width="12.5546875" style="89"/>
    <col min="11533" max="11533" width="3.5546875" style="89" customWidth="1"/>
    <col min="11534" max="11534" width="12.5546875" style="89"/>
    <col min="11535" max="11535" width="3.5546875" style="89" customWidth="1"/>
    <col min="11536" max="11772" width="12.5546875" style="89"/>
    <col min="11773" max="11773" width="4.109375" style="89" customWidth="1"/>
    <col min="11774" max="11774" width="58" style="89" customWidth="1"/>
    <col min="11775" max="11775" width="3.5546875" style="89" customWidth="1"/>
    <col min="11776" max="11776" width="17.88671875" style="89" customWidth="1"/>
    <col min="11777" max="11777" width="3.5546875" style="89" customWidth="1"/>
    <col min="11778" max="11778" width="17.33203125" style="89" customWidth="1"/>
    <col min="11779" max="11779" width="4.33203125" style="89" customWidth="1"/>
    <col min="11780" max="11780" width="20.88671875" style="89" customWidth="1"/>
    <col min="11781" max="11781" width="3.5546875" style="89" customWidth="1"/>
    <col min="11782" max="11782" width="12.5546875" style="89"/>
    <col min="11783" max="11783" width="3.5546875" style="89" customWidth="1"/>
    <col min="11784" max="11784" width="12.5546875" style="89"/>
    <col min="11785" max="11785" width="4" style="89" customWidth="1"/>
    <col min="11786" max="11786" width="12.5546875" style="89"/>
    <col min="11787" max="11787" width="3.5546875" style="89" customWidth="1"/>
    <col min="11788" max="11788" width="12.5546875" style="89"/>
    <col min="11789" max="11789" width="3.5546875" style="89" customWidth="1"/>
    <col min="11790" max="11790" width="12.5546875" style="89"/>
    <col min="11791" max="11791" width="3.5546875" style="89" customWidth="1"/>
    <col min="11792" max="12028" width="12.5546875" style="89"/>
    <col min="12029" max="12029" width="4.109375" style="89" customWidth="1"/>
    <col min="12030" max="12030" width="58" style="89" customWidth="1"/>
    <col min="12031" max="12031" width="3.5546875" style="89" customWidth="1"/>
    <col min="12032" max="12032" width="17.88671875" style="89" customWidth="1"/>
    <col min="12033" max="12033" width="3.5546875" style="89" customWidth="1"/>
    <col min="12034" max="12034" width="17.33203125" style="89" customWidth="1"/>
    <col min="12035" max="12035" width="4.33203125" style="89" customWidth="1"/>
    <col min="12036" max="12036" width="20.88671875" style="89" customWidth="1"/>
    <col min="12037" max="12037" width="3.5546875" style="89" customWidth="1"/>
    <col min="12038" max="12038" width="12.5546875" style="89"/>
    <col min="12039" max="12039" width="3.5546875" style="89" customWidth="1"/>
    <col min="12040" max="12040" width="12.5546875" style="89"/>
    <col min="12041" max="12041" width="4" style="89" customWidth="1"/>
    <col min="12042" max="12042" width="12.5546875" style="89"/>
    <col min="12043" max="12043" width="3.5546875" style="89" customWidth="1"/>
    <col min="12044" max="12044" width="12.5546875" style="89"/>
    <col min="12045" max="12045" width="3.5546875" style="89" customWidth="1"/>
    <col min="12046" max="12046" width="12.5546875" style="89"/>
    <col min="12047" max="12047" width="3.5546875" style="89" customWidth="1"/>
    <col min="12048" max="12284" width="12.5546875" style="89"/>
    <col min="12285" max="12285" width="4.109375" style="89" customWidth="1"/>
    <col min="12286" max="12286" width="58" style="89" customWidth="1"/>
    <col min="12287" max="12287" width="3.5546875" style="89" customWidth="1"/>
    <col min="12288" max="12288" width="17.88671875" style="89" customWidth="1"/>
    <col min="12289" max="12289" width="3.5546875" style="89" customWidth="1"/>
    <col min="12290" max="12290" width="17.33203125" style="89" customWidth="1"/>
    <col min="12291" max="12291" width="4.33203125" style="89" customWidth="1"/>
    <col min="12292" max="12292" width="20.88671875" style="89" customWidth="1"/>
    <col min="12293" max="12293" width="3.5546875" style="89" customWidth="1"/>
    <col min="12294" max="12294" width="12.5546875" style="89"/>
    <col min="12295" max="12295" width="3.5546875" style="89" customWidth="1"/>
    <col min="12296" max="12296" width="12.5546875" style="89"/>
    <col min="12297" max="12297" width="4" style="89" customWidth="1"/>
    <col min="12298" max="12298" width="12.5546875" style="89"/>
    <col min="12299" max="12299" width="3.5546875" style="89" customWidth="1"/>
    <col min="12300" max="12300" width="12.5546875" style="89"/>
    <col min="12301" max="12301" width="3.5546875" style="89" customWidth="1"/>
    <col min="12302" max="12302" width="12.5546875" style="89"/>
    <col min="12303" max="12303" width="3.5546875" style="89" customWidth="1"/>
    <col min="12304" max="12540" width="12.5546875" style="89"/>
    <col min="12541" max="12541" width="4.109375" style="89" customWidth="1"/>
    <col min="12542" max="12542" width="58" style="89" customWidth="1"/>
    <col min="12543" max="12543" width="3.5546875" style="89" customWidth="1"/>
    <col min="12544" max="12544" width="17.88671875" style="89" customWidth="1"/>
    <col min="12545" max="12545" width="3.5546875" style="89" customWidth="1"/>
    <col min="12546" max="12546" width="17.33203125" style="89" customWidth="1"/>
    <col min="12547" max="12547" width="4.33203125" style="89" customWidth="1"/>
    <col min="12548" max="12548" width="20.88671875" style="89" customWidth="1"/>
    <col min="12549" max="12549" width="3.5546875" style="89" customWidth="1"/>
    <col min="12550" max="12550" width="12.5546875" style="89"/>
    <col min="12551" max="12551" width="3.5546875" style="89" customWidth="1"/>
    <col min="12552" max="12552" width="12.5546875" style="89"/>
    <col min="12553" max="12553" width="4" style="89" customWidth="1"/>
    <col min="12554" max="12554" width="12.5546875" style="89"/>
    <col min="12555" max="12555" width="3.5546875" style="89" customWidth="1"/>
    <col min="12556" max="12556" width="12.5546875" style="89"/>
    <col min="12557" max="12557" width="3.5546875" style="89" customWidth="1"/>
    <col min="12558" max="12558" width="12.5546875" style="89"/>
    <col min="12559" max="12559" width="3.5546875" style="89" customWidth="1"/>
    <col min="12560" max="12796" width="12.5546875" style="89"/>
    <col min="12797" max="12797" width="4.109375" style="89" customWidth="1"/>
    <col min="12798" max="12798" width="58" style="89" customWidth="1"/>
    <col min="12799" max="12799" width="3.5546875" style="89" customWidth="1"/>
    <col min="12800" max="12800" width="17.88671875" style="89" customWidth="1"/>
    <col min="12801" max="12801" width="3.5546875" style="89" customWidth="1"/>
    <col min="12802" max="12802" width="17.33203125" style="89" customWidth="1"/>
    <col min="12803" max="12803" width="4.33203125" style="89" customWidth="1"/>
    <col min="12804" max="12804" width="20.88671875" style="89" customWidth="1"/>
    <col min="12805" max="12805" width="3.5546875" style="89" customWidth="1"/>
    <col min="12806" max="12806" width="12.5546875" style="89"/>
    <col min="12807" max="12807" width="3.5546875" style="89" customWidth="1"/>
    <col min="12808" max="12808" width="12.5546875" style="89"/>
    <col min="12809" max="12809" width="4" style="89" customWidth="1"/>
    <col min="12810" max="12810" width="12.5546875" style="89"/>
    <col min="12811" max="12811" width="3.5546875" style="89" customWidth="1"/>
    <col min="12812" max="12812" width="12.5546875" style="89"/>
    <col min="12813" max="12813" width="3.5546875" style="89" customWidth="1"/>
    <col min="12814" max="12814" width="12.5546875" style="89"/>
    <col min="12815" max="12815" width="3.5546875" style="89" customWidth="1"/>
    <col min="12816" max="13052" width="12.5546875" style="89"/>
    <col min="13053" max="13053" width="4.109375" style="89" customWidth="1"/>
    <col min="13054" max="13054" width="58" style="89" customWidth="1"/>
    <col min="13055" max="13055" width="3.5546875" style="89" customWidth="1"/>
    <col min="13056" max="13056" width="17.88671875" style="89" customWidth="1"/>
    <col min="13057" max="13057" width="3.5546875" style="89" customWidth="1"/>
    <col min="13058" max="13058" width="17.33203125" style="89" customWidth="1"/>
    <col min="13059" max="13059" width="4.33203125" style="89" customWidth="1"/>
    <col min="13060" max="13060" width="20.88671875" style="89" customWidth="1"/>
    <col min="13061" max="13061" width="3.5546875" style="89" customWidth="1"/>
    <col min="13062" max="13062" width="12.5546875" style="89"/>
    <col min="13063" max="13063" width="3.5546875" style="89" customWidth="1"/>
    <col min="13064" max="13064" width="12.5546875" style="89"/>
    <col min="13065" max="13065" width="4" style="89" customWidth="1"/>
    <col min="13066" max="13066" width="12.5546875" style="89"/>
    <col min="13067" max="13067" width="3.5546875" style="89" customWidth="1"/>
    <col min="13068" max="13068" width="12.5546875" style="89"/>
    <col min="13069" max="13069" width="3.5546875" style="89" customWidth="1"/>
    <col min="13070" max="13070" width="12.5546875" style="89"/>
    <col min="13071" max="13071" width="3.5546875" style="89" customWidth="1"/>
    <col min="13072" max="13308" width="12.5546875" style="89"/>
    <col min="13309" max="13309" width="4.109375" style="89" customWidth="1"/>
    <col min="13310" max="13310" width="58" style="89" customWidth="1"/>
    <col min="13311" max="13311" width="3.5546875" style="89" customWidth="1"/>
    <col min="13312" max="13312" width="17.88671875" style="89" customWidth="1"/>
    <col min="13313" max="13313" width="3.5546875" style="89" customWidth="1"/>
    <col min="13314" max="13314" width="17.33203125" style="89" customWidth="1"/>
    <col min="13315" max="13315" width="4.33203125" style="89" customWidth="1"/>
    <col min="13316" max="13316" width="20.88671875" style="89" customWidth="1"/>
    <col min="13317" max="13317" width="3.5546875" style="89" customWidth="1"/>
    <col min="13318" max="13318" width="12.5546875" style="89"/>
    <col min="13319" max="13319" width="3.5546875" style="89" customWidth="1"/>
    <col min="13320" max="13320" width="12.5546875" style="89"/>
    <col min="13321" max="13321" width="4" style="89" customWidth="1"/>
    <col min="13322" max="13322" width="12.5546875" style="89"/>
    <col min="13323" max="13323" width="3.5546875" style="89" customWidth="1"/>
    <col min="13324" max="13324" width="12.5546875" style="89"/>
    <col min="13325" max="13325" width="3.5546875" style="89" customWidth="1"/>
    <col min="13326" max="13326" width="12.5546875" style="89"/>
    <col min="13327" max="13327" width="3.5546875" style="89" customWidth="1"/>
    <col min="13328" max="13564" width="12.5546875" style="89"/>
    <col min="13565" max="13565" width="4.109375" style="89" customWidth="1"/>
    <col min="13566" max="13566" width="58" style="89" customWidth="1"/>
    <col min="13567" max="13567" width="3.5546875" style="89" customWidth="1"/>
    <col min="13568" max="13568" width="17.88671875" style="89" customWidth="1"/>
    <col min="13569" max="13569" width="3.5546875" style="89" customWidth="1"/>
    <col min="13570" max="13570" width="17.33203125" style="89" customWidth="1"/>
    <col min="13571" max="13571" width="4.33203125" style="89" customWidth="1"/>
    <col min="13572" max="13572" width="20.88671875" style="89" customWidth="1"/>
    <col min="13573" max="13573" width="3.5546875" style="89" customWidth="1"/>
    <col min="13574" max="13574" width="12.5546875" style="89"/>
    <col min="13575" max="13575" width="3.5546875" style="89" customWidth="1"/>
    <col min="13576" max="13576" width="12.5546875" style="89"/>
    <col min="13577" max="13577" width="4" style="89" customWidth="1"/>
    <col min="13578" max="13578" width="12.5546875" style="89"/>
    <col min="13579" max="13579" width="3.5546875" style="89" customWidth="1"/>
    <col min="13580" max="13580" width="12.5546875" style="89"/>
    <col min="13581" max="13581" width="3.5546875" style="89" customWidth="1"/>
    <col min="13582" max="13582" width="12.5546875" style="89"/>
    <col min="13583" max="13583" width="3.5546875" style="89" customWidth="1"/>
    <col min="13584" max="13820" width="12.5546875" style="89"/>
    <col min="13821" max="13821" width="4.109375" style="89" customWidth="1"/>
    <col min="13822" max="13822" width="58" style="89" customWidth="1"/>
    <col min="13823" max="13823" width="3.5546875" style="89" customWidth="1"/>
    <col min="13824" max="13824" width="17.88671875" style="89" customWidth="1"/>
    <col min="13825" max="13825" width="3.5546875" style="89" customWidth="1"/>
    <col min="13826" max="13826" width="17.33203125" style="89" customWidth="1"/>
    <col min="13827" max="13827" width="4.33203125" style="89" customWidth="1"/>
    <col min="13828" max="13828" width="20.88671875" style="89" customWidth="1"/>
    <col min="13829" max="13829" width="3.5546875" style="89" customWidth="1"/>
    <col min="13830" max="13830" width="12.5546875" style="89"/>
    <col min="13831" max="13831" width="3.5546875" style="89" customWidth="1"/>
    <col min="13832" max="13832" width="12.5546875" style="89"/>
    <col min="13833" max="13833" width="4" style="89" customWidth="1"/>
    <col min="13834" max="13834" width="12.5546875" style="89"/>
    <col min="13835" max="13835" width="3.5546875" style="89" customWidth="1"/>
    <col min="13836" max="13836" width="12.5546875" style="89"/>
    <col min="13837" max="13837" width="3.5546875" style="89" customWidth="1"/>
    <col min="13838" max="13838" width="12.5546875" style="89"/>
    <col min="13839" max="13839" width="3.5546875" style="89" customWidth="1"/>
    <col min="13840" max="14076" width="12.5546875" style="89"/>
    <col min="14077" max="14077" width="4.109375" style="89" customWidth="1"/>
    <col min="14078" max="14078" width="58" style="89" customWidth="1"/>
    <col min="14079" max="14079" width="3.5546875" style="89" customWidth="1"/>
    <col min="14080" max="14080" width="17.88671875" style="89" customWidth="1"/>
    <col min="14081" max="14081" width="3.5546875" style="89" customWidth="1"/>
    <col min="14082" max="14082" width="17.33203125" style="89" customWidth="1"/>
    <col min="14083" max="14083" width="4.33203125" style="89" customWidth="1"/>
    <col min="14084" max="14084" width="20.88671875" style="89" customWidth="1"/>
    <col min="14085" max="14085" width="3.5546875" style="89" customWidth="1"/>
    <col min="14086" max="14086" width="12.5546875" style="89"/>
    <col min="14087" max="14087" width="3.5546875" style="89" customWidth="1"/>
    <col min="14088" max="14088" width="12.5546875" style="89"/>
    <col min="14089" max="14089" width="4" style="89" customWidth="1"/>
    <col min="14090" max="14090" width="12.5546875" style="89"/>
    <col min="14091" max="14091" width="3.5546875" style="89" customWidth="1"/>
    <col min="14092" max="14092" width="12.5546875" style="89"/>
    <col min="14093" max="14093" width="3.5546875" style="89" customWidth="1"/>
    <col min="14094" max="14094" width="12.5546875" style="89"/>
    <col min="14095" max="14095" width="3.5546875" style="89" customWidth="1"/>
    <col min="14096" max="14332" width="12.5546875" style="89"/>
    <col min="14333" max="14333" width="4.109375" style="89" customWidth="1"/>
    <col min="14334" max="14334" width="58" style="89" customWidth="1"/>
    <col min="14335" max="14335" width="3.5546875" style="89" customWidth="1"/>
    <col min="14336" max="14336" width="17.88671875" style="89" customWidth="1"/>
    <col min="14337" max="14337" width="3.5546875" style="89" customWidth="1"/>
    <col min="14338" max="14338" width="17.33203125" style="89" customWidth="1"/>
    <col min="14339" max="14339" width="4.33203125" style="89" customWidth="1"/>
    <col min="14340" max="14340" width="20.88671875" style="89" customWidth="1"/>
    <col min="14341" max="14341" width="3.5546875" style="89" customWidth="1"/>
    <col min="14342" max="14342" width="12.5546875" style="89"/>
    <col min="14343" max="14343" width="3.5546875" style="89" customWidth="1"/>
    <col min="14344" max="14344" width="12.5546875" style="89"/>
    <col min="14345" max="14345" width="4" style="89" customWidth="1"/>
    <col min="14346" max="14346" width="12.5546875" style="89"/>
    <col min="14347" max="14347" width="3.5546875" style="89" customWidth="1"/>
    <col min="14348" max="14348" width="12.5546875" style="89"/>
    <col min="14349" max="14349" width="3.5546875" style="89" customWidth="1"/>
    <col min="14350" max="14350" width="12.5546875" style="89"/>
    <col min="14351" max="14351" width="3.5546875" style="89" customWidth="1"/>
    <col min="14352" max="14588" width="12.5546875" style="89"/>
    <col min="14589" max="14589" width="4.109375" style="89" customWidth="1"/>
    <col min="14590" max="14590" width="58" style="89" customWidth="1"/>
    <col min="14591" max="14591" width="3.5546875" style="89" customWidth="1"/>
    <col min="14592" max="14592" width="17.88671875" style="89" customWidth="1"/>
    <col min="14593" max="14593" width="3.5546875" style="89" customWidth="1"/>
    <col min="14594" max="14594" width="17.33203125" style="89" customWidth="1"/>
    <col min="14595" max="14595" width="4.33203125" style="89" customWidth="1"/>
    <col min="14596" max="14596" width="20.88671875" style="89" customWidth="1"/>
    <col min="14597" max="14597" width="3.5546875" style="89" customWidth="1"/>
    <col min="14598" max="14598" width="12.5546875" style="89"/>
    <col min="14599" max="14599" width="3.5546875" style="89" customWidth="1"/>
    <col min="14600" max="14600" width="12.5546875" style="89"/>
    <col min="14601" max="14601" width="4" style="89" customWidth="1"/>
    <col min="14602" max="14602" width="12.5546875" style="89"/>
    <col min="14603" max="14603" width="3.5546875" style="89" customWidth="1"/>
    <col min="14604" max="14604" width="12.5546875" style="89"/>
    <col min="14605" max="14605" width="3.5546875" style="89" customWidth="1"/>
    <col min="14606" max="14606" width="12.5546875" style="89"/>
    <col min="14607" max="14607" width="3.5546875" style="89" customWidth="1"/>
    <col min="14608" max="14844" width="12.5546875" style="89"/>
    <col min="14845" max="14845" width="4.109375" style="89" customWidth="1"/>
    <col min="14846" max="14846" width="58" style="89" customWidth="1"/>
    <col min="14847" max="14847" width="3.5546875" style="89" customWidth="1"/>
    <col min="14848" max="14848" width="17.88671875" style="89" customWidth="1"/>
    <col min="14849" max="14849" width="3.5546875" style="89" customWidth="1"/>
    <col min="14850" max="14850" width="17.33203125" style="89" customWidth="1"/>
    <col min="14851" max="14851" width="4.33203125" style="89" customWidth="1"/>
    <col min="14852" max="14852" width="20.88671875" style="89" customWidth="1"/>
    <col min="14853" max="14853" width="3.5546875" style="89" customWidth="1"/>
    <col min="14854" max="14854" width="12.5546875" style="89"/>
    <col min="14855" max="14855" width="3.5546875" style="89" customWidth="1"/>
    <col min="14856" max="14856" width="12.5546875" style="89"/>
    <col min="14857" max="14857" width="4" style="89" customWidth="1"/>
    <col min="14858" max="14858" width="12.5546875" style="89"/>
    <col min="14859" max="14859" width="3.5546875" style="89" customWidth="1"/>
    <col min="14860" max="14860" width="12.5546875" style="89"/>
    <col min="14861" max="14861" width="3.5546875" style="89" customWidth="1"/>
    <col min="14862" max="14862" width="12.5546875" style="89"/>
    <col min="14863" max="14863" width="3.5546875" style="89" customWidth="1"/>
    <col min="14864" max="15100" width="12.5546875" style="89"/>
    <col min="15101" max="15101" width="4.109375" style="89" customWidth="1"/>
    <col min="15102" max="15102" width="58" style="89" customWidth="1"/>
    <col min="15103" max="15103" width="3.5546875" style="89" customWidth="1"/>
    <col min="15104" max="15104" width="17.88671875" style="89" customWidth="1"/>
    <col min="15105" max="15105" width="3.5546875" style="89" customWidth="1"/>
    <col min="15106" max="15106" width="17.33203125" style="89" customWidth="1"/>
    <col min="15107" max="15107" width="4.33203125" style="89" customWidth="1"/>
    <col min="15108" max="15108" width="20.88671875" style="89" customWidth="1"/>
    <col min="15109" max="15109" width="3.5546875" style="89" customWidth="1"/>
    <col min="15110" max="15110" width="12.5546875" style="89"/>
    <col min="15111" max="15111" width="3.5546875" style="89" customWidth="1"/>
    <col min="15112" max="15112" width="12.5546875" style="89"/>
    <col min="15113" max="15113" width="4" style="89" customWidth="1"/>
    <col min="15114" max="15114" width="12.5546875" style="89"/>
    <col min="15115" max="15115" width="3.5546875" style="89" customWidth="1"/>
    <col min="15116" max="15116" width="12.5546875" style="89"/>
    <col min="15117" max="15117" width="3.5546875" style="89" customWidth="1"/>
    <col min="15118" max="15118" width="12.5546875" style="89"/>
    <col min="15119" max="15119" width="3.5546875" style="89" customWidth="1"/>
    <col min="15120" max="15356" width="12.5546875" style="89"/>
    <col min="15357" max="15357" width="4.109375" style="89" customWidth="1"/>
    <col min="15358" max="15358" width="58" style="89" customWidth="1"/>
    <col min="15359" max="15359" width="3.5546875" style="89" customWidth="1"/>
    <col min="15360" max="15360" width="17.88671875" style="89" customWidth="1"/>
    <col min="15361" max="15361" width="3.5546875" style="89" customWidth="1"/>
    <col min="15362" max="15362" width="17.33203125" style="89" customWidth="1"/>
    <col min="15363" max="15363" width="4.33203125" style="89" customWidth="1"/>
    <col min="15364" max="15364" width="20.88671875" style="89" customWidth="1"/>
    <col min="15365" max="15365" width="3.5546875" style="89" customWidth="1"/>
    <col min="15366" max="15366" width="12.5546875" style="89"/>
    <col min="15367" max="15367" width="3.5546875" style="89" customWidth="1"/>
    <col min="15368" max="15368" width="12.5546875" style="89"/>
    <col min="15369" max="15369" width="4" style="89" customWidth="1"/>
    <col min="15370" max="15370" width="12.5546875" style="89"/>
    <col min="15371" max="15371" width="3.5546875" style="89" customWidth="1"/>
    <col min="15372" max="15372" width="12.5546875" style="89"/>
    <col min="15373" max="15373" width="3.5546875" style="89" customWidth="1"/>
    <col min="15374" max="15374" width="12.5546875" style="89"/>
    <col min="15375" max="15375" width="3.5546875" style="89" customWidth="1"/>
    <col min="15376" max="15612" width="12.5546875" style="89"/>
    <col min="15613" max="15613" width="4.109375" style="89" customWidth="1"/>
    <col min="15614" max="15614" width="58" style="89" customWidth="1"/>
    <col min="15615" max="15615" width="3.5546875" style="89" customWidth="1"/>
    <col min="15616" max="15616" width="17.88671875" style="89" customWidth="1"/>
    <col min="15617" max="15617" width="3.5546875" style="89" customWidth="1"/>
    <col min="15618" max="15618" width="17.33203125" style="89" customWidth="1"/>
    <col min="15619" max="15619" width="4.33203125" style="89" customWidth="1"/>
    <col min="15620" max="15620" width="20.88671875" style="89" customWidth="1"/>
    <col min="15621" max="15621" width="3.5546875" style="89" customWidth="1"/>
    <col min="15622" max="15622" width="12.5546875" style="89"/>
    <col min="15623" max="15623" width="3.5546875" style="89" customWidth="1"/>
    <col min="15624" max="15624" width="12.5546875" style="89"/>
    <col min="15625" max="15625" width="4" style="89" customWidth="1"/>
    <col min="15626" max="15626" width="12.5546875" style="89"/>
    <col min="15627" max="15627" width="3.5546875" style="89" customWidth="1"/>
    <col min="15628" max="15628" width="12.5546875" style="89"/>
    <col min="15629" max="15629" width="3.5546875" style="89" customWidth="1"/>
    <col min="15630" max="15630" width="12.5546875" style="89"/>
    <col min="15631" max="15631" width="3.5546875" style="89" customWidth="1"/>
    <col min="15632" max="15868" width="12.5546875" style="89"/>
    <col min="15869" max="15869" width="4.109375" style="89" customWidth="1"/>
    <col min="15870" max="15870" width="58" style="89" customWidth="1"/>
    <col min="15871" max="15871" width="3.5546875" style="89" customWidth="1"/>
    <col min="15872" max="15872" width="17.88671875" style="89" customWidth="1"/>
    <col min="15873" max="15873" width="3.5546875" style="89" customWidth="1"/>
    <col min="15874" max="15874" width="17.33203125" style="89" customWidth="1"/>
    <col min="15875" max="15875" width="4.33203125" style="89" customWidth="1"/>
    <col min="15876" max="15876" width="20.88671875" style="89" customWidth="1"/>
    <col min="15877" max="15877" width="3.5546875" style="89" customWidth="1"/>
    <col min="15878" max="15878" width="12.5546875" style="89"/>
    <col min="15879" max="15879" width="3.5546875" style="89" customWidth="1"/>
    <col min="15880" max="15880" width="12.5546875" style="89"/>
    <col min="15881" max="15881" width="4" style="89" customWidth="1"/>
    <col min="15882" max="15882" width="12.5546875" style="89"/>
    <col min="15883" max="15883" width="3.5546875" style="89" customWidth="1"/>
    <col min="15884" max="15884" width="12.5546875" style="89"/>
    <col min="15885" max="15885" width="3.5546875" style="89" customWidth="1"/>
    <col min="15886" max="15886" width="12.5546875" style="89"/>
    <col min="15887" max="15887" width="3.5546875" style="89" customWidth="1"/>
    <col min="15888" max="16124" width="12.5546875" style="89"/>
    <col min="16125" max="16125" width="4.109375" style="89" customWidth="1"/>
    <col min="16126" max="16126" width="58" style="89" customWidth="1"/>
    <col min="16127" max="16127" width="3.5546875" style="89" customWidth="1"/>
    <col min="16128" max="16128" width="17.88671875" style="89" customWidth="1"/>
    <col min="16129" max="16129" width="3.5546875" style="89" customWidth="1"/>
    <col min="16130" max="16130" width="17.33203125" style="89" customWidth="1"/>
    <col min="16131" max="16131" width="4.33203125" style="89" customWidth="1"/>
    <col min="16132" max="16132" width="20.88671875" style="89" customWidth="1"/>
    <col min="16133" max="16133" width="3.5546875" style="89" customWidth="1"/>
    <col min="16134" max="16134" width="12.5546875" style="89"/>
    <col min="16135" max="16135" width="3.5546875" style="89" customWidth="1"/>
    <col min="16136" max="16136" width="12.5546875" style="89"/>
    <col min="16137" max="16137" width="4" style="89" customWidth="1"/>
    <col min="16138" max="16138" width="12.5546875" style="89"/>
    <col min="16139" max="16139" width="3.5546875" style="89" customWidth="1"/>
    <col min="16140" max="16140" width="12.5546875" style="89"/>
    <col min="16141" max="16141" width="3.5546875" style="89" customWidth="1"/>
    <col min="16142" max="16142" width="12.5546875" style="89"/>
    <col min="16143" max="16143" width="3.5546875" style="89" customWidth="1"/>
    <col min="16144" max="16384" width="12.5546875" style="89"/>
  </cols>
  <sheetData>
    <row r="1" spans="1:247" x14ac:dyDescent="0.25">
      <c r="A1" s="204" t="s">
        <v>123</v>
      </c>
    </row>
    <row r="2" spans="1:247" x14ac:dyDescent="0.25">
      <c r="A2" s="86" t="s">
        <v>65</v>
      </c>
      <c r="C2" s="86"/>
      <c r="D2" s="86"/>
      <c r="E2" s="86"/>
      <c r="F2" s="87"/>
      <c r="G2" s="87"/>
      <c r="H2" s="87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  <c r="IH2" s="86"/>
      <c r="II2" s="86"/>
      <c r="IJ2" s="86"/>
      <c r="IK2" s="86"/>
      <c r="IL2" s="86"/>
      <c r="IM2" s="86"/>
    </row>
    <row r="3" spans="1:247" x14ac:dyDescent="0.25">
      <c r="A3" s="104" t="s">
        <v>0</v>
      </c>
      <c r="C3" s="86"/>
      <c r="D3" s="86"/>
      <c r="E3" s="86"/>
      <c r="F3" s="87"/>
      <c r="G3" s="87"/>
      <c r="H3" s="87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  <c r="IC3" s="86"/>
      <c r="ID3" s="86"/>
      <c r="IE3" s="86"/>
      <c r="IF3" s="86"/>
      <c r="IG3" s="86"/>
      <c r="IH3" s="86"/>
      <c r="II3" s="86"/>
      <c r="IJ3" s="86"/>
      <c r="IK3" s="86"/>
      <c r="IL3" s="86"/>
      <c r="IM3" s="86"/>
    </row>
    <row r="4" spans="1:247" ht="13.8" x14ac:dyDescent="0.3">
      <c r="B4" s="107">
        <v>2018</v>
      </c>
      <c r="C4" s="107">
        <v>2019</v>
      </c>
      <c r="D4" s="107">
        <v>2020</v>
      </c>
      <c r="E4" s="86"/>
      <c r="F4" s="87"/>
      <c r="G4" s="88"/>
      <c r="H4" s="88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</row>
    <row r="5" spans="1:247" ht="14.4" thickBot="1" x14ac:dyDescent="0.35">
      <c r="A5" s="107" t="s">
        <v>66</v>
      </c>
      <c r="F5" s="106"/>
      <c r="G5" s="106"/>
      <c r="H5" s="88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</row>
    <row r="6" spans="1:247" ht="13.8" x14ac:dyDescent="0.3">
      <c r="A6" s="124" t="s">
        <v>67</v>
      </c>
      <c r="B6" s="125"/>
      <c r="C6" s="125"/>
      <c r="D6" s="126"/>
      <c r="E6" s="93"/>
      <c r="F6" s="106"/>
      <c r="G6" s="88"/>
      <c r="H6" s="88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</row>
    <row r="7" spans="1:247" ht="13.8" x14ac:dyDescent="0.3">
      <c r="A7" s="127" t="s">
        <v>68</v>
      </c>
      <c r="B7" s="128"/>
      <c r="C7" s="128"/>
      <c r="D7" s="129"/>
      <c r="E7" s="93"/>
      <c r="G7" s="105"/>
      <c r="H7" s="105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</row>
    <row r="8" spans="1:247" ht="13.8" x14ac:dyDescent="0.3">
      <c r="A8" s="127" t="s">
        <v>69</v>
      </c>
      <c r="B8" s="128"/>
      <c r="C8" s="128"/>
      <c r="D8" s="129"/>
      <c r="E8" s="93"/>
      <c r="G8" s="105"/>
      <c r="H8" s="105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</row>
    <row r="9" spans="1:247" s="86" customFormat="1" x14ac:dyDescent="0.25">
      <c r="A9" s="133" t="s">
        <v>70</v>
      </c>
      <c r="B9" s="150">
        <f>B6-B7-B8</f>
        <v>0</v>
      </c>
      <c r="C9" s="150">
        <f>C6-C7-C8</f>
        <v>0</v>
      </c>
      <c r="D9" s="151">
        <f>D6-D7-D8</f>
        <v>0</v>
      </c>
      <c r="E9" s="94"/>
      <c r="G9" s="108"/>
      <c r="H9" s="108"/>
    </row>
    <row r="10" spans="1:247" ht="13.8" x14ac:dyDescent="0.3">
      <c r="A10" s="127"/>
      <c r="B10" s="95"/>
      <c r="C10" s="95"/>
      <c r="D10" s="131"/>
      <c r="E10" s="93"/>
      <c r="G10" s="105"/>
      <c r="H10" s="105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</row>
    <row r="11" spans="1:247" ht="13.8" x14ac:dyDescent="0.3">
      <c r="A11" s="127" t="s">
        <v>71</v>
      </c>
      <c r="B11" s="128"/>
      <c r="C11" s="128"/>
      <c r="D11" s="129"/>
      <c r="E11" s="93"/>
      <c r="G11" s="105"/>
      <c r="H11" s="105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</row>
    <row r="12" spans="1:247" ht="13.8" x14ac:dyDescent="0.3">
      <c r="A12" s="127" t="s">
        <v>72</v>
      </c>
      <c r="B12" s="128"/>
      <c r="C12" s="128"/>
      <c r="D12" s="129"/>
      <c r="E12" s="93"/>
      <c r="G12" s="105"/>
      <c r="H12" s="105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  <c r="IK12" s="86"/>
      <c r="IL12" s="86"/>
      <c r="IM12" s="86"/>
    </row>
    <row r="13" spans="1:247" ht="13.8" x14ac:dyDescent="0.3">
      <c r="A13" s="127" t="s">
        <v>73</v>
      </c>
      <c r="B13" s="128"/>
      <c r="C13" s="128"/>
      <c r="D13" s="129"/>
      <c r="E13" s="93"/>
      <c r="G13" s="105"/>
      <c r="H13" s="105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  <c r="GK13" s="86"/>
      <c r="GL13" s="86"/>
      <c r="GM13" s="86"/>
      <c r="GN13" s="86"/>
      <c r="GO13" s="86"/>
      <c r="GP13" s="86"/>
      <c r="GQ13" s="86"/>
      <c r="GR13" s="86"/>
      <c r="GS13" s="86"/>
      <c r="GT13" s="86"/>
      <c r="GU13" s="86"/>
      <c r="GV13" s="86"/>
      <c r="GW13" s="86"/>
      <c r="GX13" s="86"/>
      <c r="GY13" s="86"/>
      <c r="GZ13" s="86"/>
      <c r="HA13" s="86"/>
      <c r="HB13" s="86"/>
      <c r="HC13" s="86"/>
      <c r="HD13" s="86"/>
      <c r="HE13" s="86"/>
      <c r="HF13" s="86"/>
      <c r="HG13" s="86"/>
      <c r="HH13" s="86"/>
      <c r="HI13" s="86"/>
      <c r="HJ13" s="86"/>
      <c r="HK13" s="86"/>
      <c r="HL13" s="86"/>
      <c r="HM13" s="86"/>
      <c r="HN13" s="86"/>
      <c r="HO13" s="86"/>
      <c r="HP13" s="86"/>
      <c r="HQ13" s="86"/>
      <c r="HR13" s="86"/>
      <c r="HS13" s="86"/>
      <c r="HT13" s="86"/>
      <c r="HU13" s="86"/>
      <c r="HV13" s="86"/>
      <c r="HW13" s="86"/>
      <c r="HX13" s="86"/>
      <c r="HY13" s="86"/>
      <c r="HZ13" s="86"/>
      <c r="IA13" s="86"/>
      <c r="IB13" s="86"/>
      <c r="IC13" s="86"/>
      <c r="ID13" s="86"/>
      <c r="IE13" s="86"/>
      <c r="IF13" s="86"/>
      <c r="IG13" s="86"/>
      <c r="IH13" s="86"/>
      <c r="II13" s="86"/>
      <c r="IJ13" s="86"/>
      <c r="IK13" s="86"/>
      <c r="IL13" s="86"/>
      <c r="IM13" s="86"/>
    </row>
    <row r="14" spans="1:247" ht="13.8" x14ac:dyDescent="0.3">
      <c r="A14" s="127" t="s">
        <v>74</v>
      </c>
      <c r="B14" s="128"/>
      <c r="C14" s="128"/>
      <c r="D14" s="129"/>
      <c r="E14" s="93"/>
      <c r="G14" s="105"/>
      <c r="H14" s="105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6"/>
    </row>
    <row r="15" spans="1:247" s="86" customFormat="1" ht="13.8" thickBot="1" x14ac:dyDescent="0.3">
      <c r="A15" s="138" t="s">
        <v>75</v>
      </c>
      <c r="B15" s="152">
        <f>B9+B11+B12-B13+B14</f>
        <v>0</v>
      </c>
      <c r="C15" s="152">
        <f>C9+C11+C12-C13+C14</f>
        <v>0</v>
      </c>
      <c r="D15" s="153">
        <f>D9+D11+D12-D13+D14</f>
        <v>0</v>
      </c>
      <c r="E15" s="94"/>
      <c r="G15" s="108"/>
      <c r="H15" s="108"/>
    </row>
    <row r="16" spans="1:247" ht="13.8" x14ac:dyDescent="0.3">
      <c r="B16" s="93"/>
      <c r="C16" s="93"/>
      <c r="D16" s="93"/>
      <c r="E16" s="93"/>
      <c r="G16" s="105"/>
      <c r="H16" s="105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  <c r="GK16" s="86"/>
      <c r="GL16" s="86"/>
      <c r="GM16" s="86"/>
      <c r="GN16" s="86"/>
      <c r="GO16" s="86"/>
      <c r="GP16" s="86"/>
      <c r="GQ16" s="86"/>
      <c r="GR16" s="86"/>
      <c r="GS16" s="86"/>
      <c r="GT16" s="86"/>
      <c r="GU16" s="86"/>
      <c r="GV16" s="86"/>
      <c r="GW16" s="86"/>
      <c r="GX16" s="86"/>
      <c r="GY16" s="86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6"/>
      <c r="IL16" s="86"/>
      <c r="IM16" s="86"/>
    </row>
    <row r="17" spans="1:247" ht="14.4" thickBot="1" x14ac:dyDescent="0.35">
      <c r="A17" s="107" t="s">
        <v>76</v>
      </c>
      <c r="B17" s="93"/>
      <c r="C17" s="93"/>
      <c r="D17" s="93"/>
      <c r="E17" s="93"/>
      <c r="G17" s="105"/>
      <c r="H17" s="105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  <c r="GK17" s="86"/>
      <c r="GL17" s="86"/>
      <c r="GM17" s="86"/>
      <c r="GN17" s="86"/>
      <c r="GO17" s="86"/>
      <c r="GP17" s="86"/>
      <c r="GQ17" s="86"/>
      <c r="GR17" s="86"/>
      <c r="GS17" s="86"/>
      <c r="GT17" s="86"/>
      <c r="GU17" s="86"/>
      <c r="GV17" s="86"/>
      <c r="GW17" s="86"/>
      <c r="GX17" s="86"/>
      <c r="GY17" s="86"/>
      <c r="GZ17" s="86"/>
      <c r="HA17" s="86"/>
      <c r="HB17" s="86"/>
      <c r="HC17" s="86"/>
      <c r="HD17" s="86"/>
      <c r="HE17" s="86"/>
      <c r="HF17" s="86"/>
      <c r="HG17" s="86"/>
      <c r="HH17" s="86"/>
      <c r="HI17" s="86"/>
      <c r="HJ17" s="86"/>
      <c r="HK17" s="86"/>
      <c r="HL17" s="86"/>
      <c r="HM17" s="86"/>
      <c r="HN17" s="86"/>
      <c r="HO17" s="86"/>
      <c r="HP17" s="86"/>
      <c r="HQ17" s="86"/>
      <c r="HR17" s="86"/>
      <c r="HS17" s="86"/>
      <c r="HT17" s="86"/>
      <c r="HU17" s="86"/>
      <c r="HV17" s="86"/>
      <c r="HW17" s="86"/>
      <c r="HX17" s="86"/>
      <c r="HY17" s="86"/>
      <c r="HZ17" s="86"/>
      <c r="IA17" s="86"/>
      <c r="IB17" s="86"/>
      <c r="IC17" s="86"/>
      <c r="ID17" s="86"/>
      <c r="IE17" s="86"/>
      <c r="IF17" s="86"/>
      <c r="IG17" s="86"/>
      <c r="IH17" s="86"/>
      <c r="II17" s="86"/>
      <c r="IJ17" s="86"/>
      <c r="IK17" s="86"/>
      <c r="IL17" s="86"/>
      <c r="IM17" s="86"/>
    </row>
    <row r="18" spans="1:247" s="86" customFormat="1" ht="13.8" thickBot="1" x14ac:dyDescent="0.3">
      <c r="A18" s="134" t="s">
        <v>77</v>
      </c>
      <c r="B18" s="135"/>
      <c r="C18" s="135"/>
      <c r="D18" s="136"/>
      <c r="E18" s="94"/>
      <c r="G18" s="108"/>
      <c r="H18" s="108"/>
    </row>
    <row r="19" spans="1:247" ht="13.8" x14ac:dyDescent="0.3">
      <c r="B19" s="93"/>
      <c r="C19" s="93"/>
      <c r="D19" s="93"/>
      <c r="E19" s="93"/>
      <c r="G19" s="105"/>
      <c r="H19" s="105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  <c r="II19" s="86"/>
      <c r="IJ19" s="86"/>
      <c r="IK19" s="86"/>
      <c r="IL19" s="86"/>
      <c r="IM19" s="86"/>
    </row>
    <row r="20" spans="1:247" ht="14.4" thickBot="1" x14ac:dyDescent="0.35">
      <c r="A20" s="107" t="s">
        <v>78</v>
      </c>
      <c r="B20" s="93"/>
      <c r="C20" s="93"/>
      <c r="D20" s="93"/>
      <c r="E20" s="93"/>
      <c r="G20" s="105"/>
      <c r="H20" s="105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  <c r="IL20" s="86"/>
      <c r="IM20" s="86"/>
    </row>
    <row r="21" spans="1:247" x14ac:dyDescent="0.25">
      <c r="A21" s="124" t="s">
        <v>79</v>
      </c>
      <c r="B21" s="125"/>
      <c r="C21" s="125"/>
      <c r="D21" s="126"/>
      <c r="E21" s="93"/>
      <c r="G21" s="109"/>
      <c r="H21" s="109"/>
    </row>
    <row r="22" spans="1:247" x14ac:dyDescent="0.25">
      <c r="A22" s="127" t="s">
        <v>80</v>
      </c>
      <c r="B22" s="128"/>
      <c r="C22" s="128"/>
      <c r="D22" s="129"/>
      <c r="E22" s="93"/>
      <c r="G22" s="109"/>
      <c r="H22" s="109"/>
    </row>
    <row r="23" spans="1:247" x14ac:dyDescent="0.25">
      <c r="A23" s="127" t="s">
        <v>81</v>
      </c>
      <c r="B23" s="128"/>
      <c r="C23" s="128"/>
      <c r="D23" s="129"/>
      <c r="E23" s="93"/>
      <c r="G23" s="109"/>
      <c r="H23" s="109"/>
    </row>
    <row r="24" spans="1:247" x14ac:dyDescent="0.25">
      <c r="A24" s="127" t="s">
        <v>82</v>
      </c>
      <c r="B24" s="128"/>
      <c r="C24" s="128"/>
      <c r="D24" s="129"/>
      <c r="E24" s="93"/>
      <c r="G24" s="109"/>
      <c r="H24" s="109"/>
    </row>
    <row r="25" spans="1:247" x14ac:dyDescent="0.25">
      <c r="A25" s="127" t="s">
        <v>83</v>
      </c>
      <c r="B25" s="128"/>
      <c r="C25" s="128"/>
      <c r="D25" s="129"/>
      <c r="E25" s="93"/>
      <c r="G25" s="109"/>
      <c r="H25" s="109"/>
    </row>
    <row r="26" spans="1:247" s="86" customFormat="1" x14ac:dyDescent="0.25">
      <c r="A26" s="130" t="s">
        <v>84</v>
      </c>
      <c r="B26" s="205"/>
      <c r="C26" s="205"/>
      <c r="D26" s="206"/>
      <c r="E26" s="94"/>
      <c r="G26" s="108"/>
      <c r="H26" s="108"/>
    </row>
    <row r="27" spans="1:247" s="86" customFormat="1" ht="13.8" thickBot="1" x14ac:dyDescent="0.3">
      <c r="A27" s="137" t="s">
        <v>85</v>
      </c>
      <c r="B27" s="152">
        <f>B21+B22+B23-B24+B25</f>
        <v>0</v>
      </c>
      <c r="C27" s="152">
        <f>C21+C22+C23-C24+C25</f>
        <v>0</v>
      </c>
      <c r="D27" s="153">
        <f>D21+D22+D23-D24+D25</f>
        <v>0</v>
      </c>
      <c r="E27" s="94"/>
      <c r="G27" s="108"/>
      <c r="H27" s="108"/>
    </row>
    <row r="28" spans="1:247" s="86" customFormat="1" ht="13.8" thickBot="1" x14ac:dyDescent="0.3">
      <c r="B28" s="94"/>
      <c r="C28" s="94"/>
      <c r="D28" s="94"/>
      <c r="E28" s="94"/>
      <c r="G28" s="108"/>
      <c r="H28" s="108"/>
    </row>
    <row r="29" spans="1:247" ht="13.8" x14ac:dyDescent="0.3">
      <c r="A29" s="154" t="s">
        <v>86</v>
      </c>
      <c r="B29" s="207"/>
      <c r="C29" s="207"/>
      <c r="D29" s="208"/>
      <c r="E29" s="93"/>
      <c r="G29" s="105"/>
      <c r="H29" s="105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86"/>
      <c r="FL29" s="86"/>
      <c r="FM29" s="86"/>
      <c r="FN29" s="86"/>
      <c r="FO29" s="86"/>
      <c r="FP29" s="86"/>
      <c r="FQ29" s="86"/>
      <c r="FR29" s="86"/>
      <c r="FS29" s="86"/>
      <c r="FT29" s="86"/>
      <c r="FU29" s="86"/>
      <c r="FV29" s="86"/>
      <c r="FW29" s="86"/>
      <c r="FX29" s="86"/>
      <c r="FY29" s="86"/>
      <c r="FZ29" s="86"/>
      <c r="GA29" s="86"/>
      <c r="GB29" s="86"/>
      <c r="GC29" s="86"/>
      <c r="GD29" s="86"/>
      <c r="GE29" s="86"/>
      <c r="GF29" s="86"/>
      <c r="GG29" s="86"/>
      <c r="GH29" s="86"/>
      <c r="GI29" s="86"/>
      <c r="GJ29" s="86"/>
      <c r="GK29" s="86"/>
      <c r="GL29" s="86"/>
      <c r="GM29" s="86"/>
      <c r="GN29" s="86"/>
      <c r="GO29" s="86"/>
      <c r="GP29" s="86"/>
      <c r="GQ29" s="86"/>
      <c r="GR29" s="86"/>
      <c r="GS29" s="86"/>
      <c r="GT29" s="86"/>
      <c r="GU29" s="86"/>
      <c r="GV29" s="86"/>
      <c r="GW29" s="86"/>
      <c r="GX29" s="86"/>
      <c r="GY29" s="86"/>
      <c r="GZ29" s="86"/>
      <c r="HA29" s="86"/>
      <c r="HB29" s="86"/>
      <c r="HC29" s="86"/>
      <c r="HD29" s="86"/>
      <c r="HE29" s="86"/>
      <c r="HF29" s="86"/>
      <c r="HG29" s="86"/>
      <c r="HH29" s="86"/>
      <c r="HI29" s="86"/>
      <c r="HJ29" s="86"/>
      <c r="HK29" s="86"/>
      <c r="HL29" s="86"/>
      <c r="HM29" s="86"/>
      <c r="HN29" s="86"/>
      <c r="HO29" s="86"/>
      <c r="HP29" s="86"/>
      <c r="HQ29" s="86"/>
      <c r="HR29" s="86"/>
      <c r="HS29" s="86"/>
      <c r="HT29" s="86"/>
      <c r="HU29" s="86"/>
      <c r="HV29" s="86"/>
      <c r="HW29" s="86"/>
      <c r="HX29" s="86"/>
      <c r="HY29" s="86"/>
      <c r="HZ29" s="86"/>
      <c r="IA29" s="86"/>
      <c r="IB29" s="86"/>
      <c r="IC29" s="86"/>
      <c r="ID29" s="86"/>
      <c r="IE29" s="86"/>
      <c r="IF29" s="86"/>
      <c r="IG29" s="86"/>
      <c r="IH29" s="86"/>
      <c r="II29" s="86"/>
      <c r="IJ29" s="86"/>
      <c r="IK29" s="86"/>
      <c r="IL29" s="86"/>
      <c r="IM29" s="86"/>
    </row>
    <row r="30" spans="1:247" ht="14.4" thickBot="1" x14ac:dyDescent="0.35">
      <c r="A30" s="132" t="s">
        <v>87</v>
      </c>
      <c r="B30" s="155">
        <f>B15+B18+B27</f>
        <v>0</v>
      </c>
      <c r="C30" s="155">
        <f>C15+C18+C27</f>
        <v>0</v>
      </c>
      <c r="D30" s="156">
        <f>D15+D18+D27</f>
        <v>0</v>
      </c>
      <c r="G30" s="105"/>
      <c r="H30" s="105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86"/>
      <c r="FL30" s="86"/>
      <c r="FM30" s="86"/>
      <c r="FN30" s="86"/>
      <c r="FO30" s="86"/>
      <c r="FP30" s="86"/>
      <c r="FQ30" s="86"/>
      <c r="FR30" s="86"/>
      <c r="FS30" s="86"/>
      <c r="FT30" s="86"/>
      <c r="FU30" s="86"/>
      <c r="FV30" s="86"/>
      <c r="FW30" s="86"/>
      <c r="FX30" s="86"/>
      <c r="FY30" s="86"/>
      <c r="FZ30" s="86"/>
      <c r="GA30" s="86"/>
      <c r="GB30" s="86"/>
      <c r="GC30" s="86"/>
      <c r="GD30" s="86"/>
      <c r="GE30" s="86"/>
      <c r="GF30" s="86"/>
      <c r="GG30" s="86"/>
      <c r="GH30" s="86"/>
      <c r="GI30" s="86"/>
      <c r="GJ30" s="86"/>
      <c r="GK30" s="86"/>
      <c r="GL30" s="86"/>
      <c r="GM30" s="86"/>
      <c r="GN30" s="86"/>
      <c r="GO30" s="86"/>
      <c r="GP30" s="86"/>
      <c r="GQ30" s="86"/>
      <c r="GR30" s="86"/>
      <c r="GS30" s="86"/>
      <c r="GT30" s="86"/>
      <c r="GU30" s="86"/>
      <c r="GV30" s="86"/>
      <c r="GW30" s="86"/>
      <c r="GX30" s="86"/>
      <c r="GY30" s="86"/>
      <c r="GZ30" s="86"/>
      <c r="HA30" s="86"/>
      <c r="HB30" s="86"/>
      <c r="HC30" s="86"/>
      <c r="HD30" s="86"/>
      <c r="HE30" s="86"/>
      <c r="HF30" s="86"/>
      <c r="HG30" s="86"/>
      <c r="HH30" s="86"/>
      <c r="HI30" s="86"/>
      <c r="HJ30" s="86"/>
      <c r="HK30" s="86"/>
      <c r="HL30" s="86"/>
      <c r="HM30" s="86"/>
      <c r="HN30" s="86"/>
      <c r="HO30" s="86"/>
      <c r="HP30" s="86"/>
      <c r="HQ30" s="86"/>
      <c r="HR30" s="86"/>
      <c r="HS30" s="86"/>
      <c r="HT30" s="86"/>
      <c r="HU30" s="86"/>
      <c r="HV30" s="86"/>
      <c r="HW30" s="86"/>
      <c r="HX30" s="86"/>
      <c r="HY30" s="86"/>
      <c r="HZ30" s="86"/>
      <c r="IA30" s="86"/>
      <c r="IB30" s="86"/>
      <c r="IC30" s="86"/>
      <c r="ID30" s="86"/>
      <c r="IE30" s="86"/>
      <c r="IF30" s="86"/>
      <c r="IG30" s="86"/>
      <c r="IH30" s="86"/>
      <c r="II30" s="86"/>
      <c r="IJ30" s="86"/>
      <c r="IK30" s="86"/>
      <c r="IL30" s="86"/>
      <c r="IM30" s="86"/>
    </row>
    <row r="31" spans="1:247" ht="13.8" x14ac:dyDescent="0.3">
      <c r="A31" s="86"/>
      <c r="B31" s="110"/>
      <c r="C31" s="110"/>
      <c r="D31" s="110"/>
      <c r="E31" s="86"/>
      <c r="F31" s="86"/>
      <c r="G31" s="105"/>
      <c r="H31" s="105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86"/>
      <c r="EU31" s="86"/>
      <c r="EV31" s="86"/>
      <c r="EW31" s="86"/>
      <c r="EX31" s="86"/>
      <c r="EY31" s="86"/>
      <c r="EZ31" s="86"/>
      <c r="FA31" s="86"/>
      <c r="FB31" s="86"/>
      <c r="FC31" s="86"/>
      <c r="FD31" s="86"/>
      <c r="FE31" s="86"/>
      <c r="FF31" s="86"/>
      <c r="FG31" s="86"/>
      <c r="FH31" s="86"/>
      <c r="FI31" s="86"/>
      <c r="FJ31" s="86"/>
      <c r="FK31" s="86"/>
      <c r="FL31" s="86"/>
      <c r="FM31" s="86"/>
      <c r="FN31" s="86"/>
      <c r="FO31" s="86"/>
      <c r="FP31" s="86"/>
      <c r="FQ31" s="86"/>
      <c r="FR31" s="86"/>
      <c r="FS31" s="86"/>
      <c r="FT31" s="86"/>
      <c r="FU31" s="86"/>
      <c r="FV31" s="86"/>
      <c r="FW31" s="86"/>
      <c r="FX31" s="86"/>
      <c r="FY31" s="86"/>
      <c r="FZ31" s="86"/>
      <c r="GA31" s="86"/>
      <c r="GB31" s="86"/>
      <c r="GC31" s="86"/>
      <c r="GD31" s="86"/>
      <c r="GE31" s="86"/>
      <c r="GF31" s="86"/>
      <c r="GG31" s="86"/>
      <c r="GH31" s="86"/>
      <c r="GI31" s="86"/>
      <c r="GJ31" s="86"/>
      <c r="GK31" s="86"/>
      <c r="GL31" s="86"/>
      <c r="GM31" s="86"/>
      <c r="GN31" s="86"/>
      <c r="GO31" s="86"/>
      <c r="GP31" s="86"/>
      <c r="GQ31" s="86"/>
      <c r="GR31" s="86"/>
      <c r="GS31" s="86"/>
      <c r="GT31" s="86"/>
      <c r="GU31" s="86"/>
      <c r="GV31" s="86"/>
      <c r="GW31" s="86"/>
      <c r="GX31" s="86"/>
      <c r="GY31" s="86"/>
      <c r="GZ31" s="86"/>
      <c r="HA31" s="86"/>
      <c r="HB31" s="86"/>
      <c r="HC31" s="86"/>
      <c r="HD31" s="86"/>
      <c r="HE31" s="86"/>
      <c r="HF31" s="86"/>
      <c r="HG31" s="86"/>
      <c r="HH31" s="86"/>
      <c r="HI31" s="86"/>
      <c r="HJ31" s="86"/>
      <c r="HK31" s="86"/>
      <c r="HL31" s="86"/>
      <c r="HM31" s="86"/>
      <c r="HN31" s="86"/>
      <c r="HO31" s="86"/>
      <c r="HP31" s="86"/>
      <c r="HQ31" s="86"/>
      <c r="HR31" s="86"/>
      <c r="HS31" s="86"/>
      <c r="HT31" s="86"/>
      <c r="HU31" s="86"/>
      <c r="HV31" s="86"/>
      <c r="HW31" s="86"/>
      <c r="HX31" s="86"/>
      <c r="HY31" s="86"/>
      <c r="HZ31" s="86"/>
      <c r="IA31" s="86"/>
      <c r="IB31" s="86"/>
      <c r="IC31" s="86"/>
      <c r="ID31" s="86"/>
      <c r="IE31" s="86"/>
      <c r="IF31" s="86"/>
      <c r="IG31" s="86"/>
      <c r="IH31" s="86"/>
      <c r="II31" s="86"/>
      <c r="IJ31" s="86"/>
      <c r="IK31" s="86"/>
      <c r="IL31" s="86"/>
      <c r="IM31" s="86"/>
    </row>
    <row r="32" spans="1:247" ht="13.8" x14ac:dyDescent="0.3">
      <c r="B32" s="111"/>
      <c r="C32" s="111"/>
      <c r="D32" s="111"/>
      <c r="E32" s="112"/>
      <c r="G32" s="105"/>
      <c r="H32" s="105"/>
      <c r="I32" s="105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6"/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6"/>
      <c r="DT32" s="86"/>
      <c r="DU32" s="86"/>
      <c r="DV32" s="86"/>
      <c r="DW32" s="86"/>
      <c r="DX32" s="86"/>
      <c r="DY32" s="86"/>
      <c r="DZ32" s="86"/>
      <c r="EA32" s="86"/>
      <c r="EB32" s="86"/>
      <c r="EC32" s="86"/>
      <c r="ED32" s="86"/>
      <c r="EE32" s="86"/>
      <c r="EF32" s="86"/>
      <c r="EG32" s="86"/>
      <c r="EH32" s="86"/>
      <c r="EI32" s="86"/>
      <c r="EJ32" s="86"/>
      <c r="EK32" s="86"/>
      <c r="EL32" s="86"/>
      <c r="EM32" s="86"/>
      <c r="EN32" s="86"/>
      <c r="EO32" s="86"/>
      <c r="EP32" s="86"/>
      <c r="EQ32" s="86"/>
      <c r="ER32" s="86"/>
      <c r="ES32" s="86"/>
      <c r="ET32" s="86"/>
      <c r="EU32" s="86"/>
      <c r="EV32" s="86"/>
      <c r="EW32" s="86"/>
      <c r="EX32" s="86"/>
      <c r="EY32" s="86"/>
      <c r="EZ32" s="86"/>
      <c r="FA32" s="86"/>
      <c r="FB32" s="86"/>
      <c r="FC32" s="86"/>
      <c r="FD32" s="86"/>
      <c r="FE32" s="86"/>
      <c r="FF32" s="86"/>
      <c r="FG32" s="86"/>
      <c r="FH32" s="86"/>
      <c r="FI32" s="86"/>
      <c r="FJ32" s="86"/>
      <c r="FK32" s="86"/>
      <c r="FL32" s="86"/>
      <c r="FM32" s="86"/>
      <c r="FN32" s="86"/>
      <c r="FO32" s="86"/>
      <c r="FP32" s="86"/>
      <c r="FQ32" s="86"/>
      <c r="FR32" s="86"/>
      <c r="FS32" s="86"/>
      <c r="FT32" s="86"/>
      <c r="FU32" s="86"/>
      <c r="FV32" s="86"/>
      <c r="FW32" s="86"/>
      <c r="FX32" s="86"/>
      <c r="FY32" s="86"/>
      <c r="FZ32" s="86"/>
      <c r="GA32" s="86"/>
      <c r="GB32" s="86"/>
      <c r="GC32" s="86"/>
      <c r="GD32" s="86"/>
      <c r="GE32" s="86"/>
      <c r="GF32" s="86"/>
      <c r="GG32" s="86"/>
      <c r="GH32" s="86"/>
      <c r="GI32" s="86"/>
      <c r="GJ32" s="86"/>
      <c r="GK32" s="86"/>
      <c r="GL32" s="86"/>
      <c r="GM32" s="86"/>
      <c r="GN32" s="86"/>
      <c r="GO32" s="86"/>
      <c r="GP32" s="86"/>
      <c r="GQ32" s="86"/>
      <c r="GR32" s="86"/>
      <c r="GS32" s="86"/>
      <c r="GT32" s="86"/>
      <c r="GU32" s="86"/>
      <c r="GV32" s="86"/>
      <c r="GW32" s="86"/>
      <c r="GX32" s="86"/>
      <c r="GY32" s="86"/>
      <c r="GZ32" s="86"/>
      <c r="HA32" s="86"/>
      <c r="HB32" s="86"/>
      <c r="HC32" s="86"/>
      <c r="HD32" s="86"/>
      <c r="HE32" s="86"/>
      <c r="HF32" s="86"/>
      <c r="HG32" s="86"/>
      <c r="HH32" s="86"/>
      <c r="HI32" s="86"/>
      <c r="HJ32" s="86"/>
      <c r="HK32" s="86"/>
      <c r="HL32" s="86"/>
      <c r="HM32" s="86"/>
      <c r="HN32" s="86"/>
      <c r="HO32" s="86"/>
      <c r="HP32" s="86"/>
      <c r="HQ32" s="86"/>
      <c r="HR32" s="86"/>
      <c r="HS32" s="86"/>
      <c r="HT32" s="86"/>
      <c r="HU32" s="86"/>
      <c r="HV32" s="86"/>
      <c r="HW32" s="86"/>
      <c r="HX32" s="86"/>
      <c r="HY32" s="86"/>
      <c r="HZ32" s="86"/>
      <c r="IA32" s="86"/>
      <c r="IB32" s="86"/>
      <c r="IC32" s="86"/>
      <c r="ID32" s="86"/>
      <c r="IE32" s="86"/>
      <c r="IF32" s="86"/>
      <c r="IG32" s="86"/>
      <c r="IH32" s="86"/>
      <c r="II32" s="86"/>
      <c r="IJ32" s="86"/>
      <c r="IK32" s="86"/>
      <c r="IL32" s="86"/>
      <c r="IM32" s="86"/>
    </row>
    <row r="33" spans="1:247" ht="13.8" x14ac:dyDescent="0.3">
      <c r="B33" s="111"/>
      <c r="C33" s="111"/>
      <c r="D33" s="111"/>
      <c r="G33" s="105"/>
      <c r="H33" s="105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6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6"/>
      <c r="EG33" s="86"/>
      <c r="EH33" s="86"/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86"/>
      <c r="EV33" s="86"/>
      <c r="EW33" s="86"/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86"/>
      <c r="FJ33" s="86"/>
      <c r="FK33" s="86"/>
      <c r="FL33" s="86"/>
      <c r="FM33" s="86"/>
      <c r="FN33" s="86"/>
      <c r="FO33" s="86"/>
      <c r="FP33" s="86"/>
      <c r="FQ33" s="86"/>
      <c r="FR33" s="86"/>
      <c r="FS33" s="86"/>
      <c r="FT33" s="86"/>
      <c r="FU33" s="86"/>
      <c r="FV33" s="86"/>
      <c r="FW33" s="86"/>
      <c r="FX33" s="86"/>
      <c r="FY33" s="86"/>
      <c r="FZ33" s="86"/>
      <c r="GA33" s="86"/>
      <c r="GB33" s="86"/>
      <c r="GC33" s="86"/>
      <c r="GD33" s="86"/>
      <c r="GE33" s="86"/>
      <c r="GF33" s="86"/>
      <c r="GG33" s="86"/>
      <c r="GH33" s="86"/>
      <c r="GI33" s="86"/>
      <c r="GJ33" s="86"/>
      <c r="GK33" s="86"/>
      <c r="GL33" s="86"/>
      <c r="GM33" s="86"/>
      <c r="GN33" s="86"/>
      <c r="GO33" s="86"/>
      <c r="GP33" s="86"/>
      <c r="GQ33" s="86"/>
      <c r="GR33" s="86"/>
      <c r="GS33" s="86"/>
      <c r="GT33" s="86"/>
      <c r="GU33" s="86"/>
      <c r="GV33" s="86"/>
      <c r="GW33" s="86"/>
      <c r="GX33" s="86"/>
      <c r="GY33" s="86"/>
      <c r="GZ33" s="86"/>
      <c r="HA33" s="86"/>
      <c r="HB33" s="86"/>
      <c r="HC33" s="86"/>
      <c r="HD33" s="86"/>
      <c r="HE33" s="86"/>
      <c r="HF33" s="86"/>
      <c r="HG33" s="86"/>
      <c r="HH33" s="86"/>
      <c r="HI33" s="86"/>
      <c r="HJ33" s="86"/>
      <c r="HK33" s="86"/>
      <c r="HL33" s="86"/>
      <c r="HM33" s="86"/>
      <c r="HN33" s="86"/>
      <c r="HO33" s="86"/>
      <c r="HP33" s="86"/>
      <c r="HQ33" s="86"/>
      <c r="HR33" s="86"/>
      <c r="HS33" s="86"/>
      <c r="HT33" s="86"/>
      <c r="HU33" s="86"/>
      <c r="HV33" s="86"/>
      <c r="HW33" s="86"/>
      <c r="HX33" s="86"/>
      <c r="HY33" s="86"/>
      <c r="HZ33" s="86"/>
      <c r="IA33" s="86"/>
      <c r="IB33" s="86"/>
      <c r="IC33" s="86"/>
      <c r="ID33" s="86"/>
      <c r="IE33" s="86"/>
      <c r="IF33" s="86"/>
      <c r="IG33" s="86"/>
      <c r="IH33" s="86"/>
      <c r="II33" s="86"/>
      <c r="IJ33" s="86"/>
      <c r="IK33" s="86"/>
      <c r="IL33" s="86"/>
      <c r="IM33" s="86"/>
    </row>
    <row r="34" spans="1:247" ht="13.8" x14ac:dyDescent="0.3">
      <c r="B34" s="113"/>
      <c r="C34" s="113"/>
      <c r="D34" s="113"/>
      <c r="E34" s="112"/>
      <c r="G34" s="105"/>
      <c r="H34" s="105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6"/>
      <c r="DS34" s="86"/>
      <c r="DT34" s="86"/>
      <c r="DU34" s="86"/>
      <c r="DV34" s="86"/>
      <c r="DW34" s="86"/>
      <c r="DX34" s="86"/>
      <c r="DY34" s="86"/>
      <c r="DZ34" s="86"/>
      <c r="EA34" s="86"/>
      <c r="EB34" s="86"/>
      <c r="EC34" s="86"/>
      <c r="ED34" s="86"/>
      <c r="EE34" s="86"/>
      <c r="EF34" s="86"/>
      <c r="EG34" s="86"/>
      <c r="EH34" s="86"/>
      <c r="EI34" s="86"/>
      <c r="EJ34" s="86"/>
      <c r="EK34" s="86"/>
      <c r="EL34" s="86"/>
      <c r="EM34" s="86"/>
      <c r="EN34" s="86"/>
      <c r="EO34" s="86"/>
      <c r="EP34" s="86"/>
      <c r="EQ34" s="86"/>
      <c r="ER34" s="86"/>
      <c r="ES34" s="86"/>
      <c r="ET34" s="86"/>
      <c r="EU34" s="86"/>
      <c r="EV34" s="86"/>
      <c r="EW34" s="86"/>
      <c r="EX34" s="86"/>
      <c r="EY34" s="86"/>
      <c r="EZ34" s="86"/>
      <c r="FA34" s="86"/>
      <c r="FB34" s="86"/>
      <c r="FC34" s="86"/>
      <c r="FD34" s="86"/>
      <c r="FE34" s="86"/>
      <c r="FF34" s="86"/>
      <c r="FG34" s="86"/>
      <c r="FH34" s="86"/>
      <c r="FI34" s="86"/>
      <c r="FJ34" s="86"/>
      <c r="FK34" s="86"/>
      <c r="FL34" s="86"/>
      <c r="FM34" s="86"/>
      <c r="FN34" s="86"/>
      <c r="FO34" s="86"/>
      <c r="FP34" s="86"/>
      <c r="FQ34" s="86"/>
      <c r="FR34" s="86"/>
      <c r="FS34" s="86"/>
      <c r="FT34" s="86"/>
      <c r="FU34" s="86"/>
      <c r="FV34" s="86"/>
      <c r="FW34" s="86"/>
      <c r="FX34" s="86"/>
      <c r="FY34" s="86"/>
      <c r="FZ34" s="86"/>
      <c r="GA34" s="86"/>
      <c r="GB34" s="86"/>
      <c r="GC34" s="86"/>
      <c r="GD34" s="86"/>
      <c r="GE34" s="86"/>
      <c r="GF34" s="86"/>
      <c r="GG34" s="86"/>
      <c r="GH34" s="86"/>
      <c r="GI34" s="86"/>
      <c r="GJ34" s="86"/>
      <c r="GK34" s="86"/>
      <c r="GL34" s="86"/>
      <c r="GM34" s="86"/>
      <c r="GN34" s="86"/>
      <c r="GO34" s="86"/>
      <c r="GP34" s="86"/>
      <c r="GQ34" s="86"/>
      <c r="GR34" s="86"/>
      <c r="GS34" s="86"/>
      <c r="GT34" s="86"/>
      <c r="GU34" s="86"/>
      <c r="GV34" s="86"/>
      <c r="GW34" s="86"/>
      <c r="GX34" s="86"/>
      <c r="GY34" s="86"/>
      <c r="GZ34" s="86"/>
      <c r="HA34" s="86"/>
      <c r="HB34" s="86"/>
      <c r="HC34" s="86"/>
      <c r="HD34" s="86"/>
      <c r="HE34" s="86"/>
      <c r="HF34" s="86"/>
      <c r="HG34" s="86"/>
      <c r="HH34" s="86"/>
      <c r="HI34" s="86"/>
      <c r="HJ34" s="86"/>
      <c r="HK34" s="86"/>
      <c r="HL34" s="86"/>
      <c r="HM34" s="86"/>
      <c r="HN34" s="86"/>
      <c r="HO34" s="86"/>
      <c r="HP34" s="86"/>
      <c r="HQ34" s="86"/>
      <c r="HR34" s="86"/>
      <c r="HS34" s="86"/>
      <c r="HT34" s="86"/>
      <c r="HU34" s="86"/>
      <c r="HV34" s="86"/>
      <c r="HW34" s="86"/>
      <c r="HX34" s="86"/>
      <c r="HY34" s="86"/>
      <c r="HZ34" s="86"/>
      <c r="IA34" s="86"/>
      <c r="IB34" s="86"/>
      <c r="IC34" s="86"/>
      <c r="ID34" s="86"/>
      <c r="IE34" s="86"/>
      <c r="IF34" s="86"/>
      <c r="IG34" s="86"/>
      <c r="IH34" s="86"/>
      <c r="II34" s="86"/>
      <c r="IJ34" s="86"/>
      <c r="IK34" s="86"/>
      <c r="IL34" s="86"/>
      <c r="IM34" s="86"/>
    </row>
    <row r="35" spans="1:247" ht="13.8" x14ac:dyDescent="0.3">
      <c r="B35" s="113"/>
      <c r="C35" s="113"/>
      <c r="D35" s="113"/>
      <c r="E35" s="112"/>
      <c r="G35" s="105"/>
      <c r="H35" s="105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6"/>
      <c r="DR35" s="86"/>
      <c r="DS35" s="86"/>
      <c r="DT35" s="86"/>
      <c r="DU35" s="86"/>
      <c r="DV35" s="86"/>
      <c r="DW35" s="86"/>
      <c r="DX35" s="86"/>
      <c r="DY35" s="86"/>
      <c r="DZ35" s="86"/>
      <c r="EA35" s="86"/>
      <c r="EB35" s="86"/>
      <c r="EC35" s="86"/>
      <c r="ED35" s="86"/>
      <c r="EE35" s="86"/>
      <c r="EF35" s="86"/>
      <c r="EG35" s="86"/>
      <c r="EH35" s="86"/>
      <c r="EI35" s="86"/>
      <c r="EJ35" s="86"/>
      <c r="EK35" s="86"/>
      <c r="EL35" s="86"/>
      <c r="EM35" s="86"/>
      <c r="EN35" s="86"/>
      <c r="EO35" s="86"/>
      <c r="EP35" s="86"/>
      <c r="EQ35" s="86"/>
      <c r="ER35" s="86"/>
      <c r="ES35" s="86"/>
      <c r="ET35" s="86"/>
      <c r="EU35" s="86"/>
      <c r="EV35" s="86"/>
      <c r="EW35" s="86"/>
      <c r="EX35" s="86"/>
      <c r="EY35" s="86"/>
      <c r="EZ35" s="86"/>
      <c r="FA35" s="86"/>
      <c r="FB35" s="86"/>
      <c r="FC35" s="86"/>
      <c r="FD35" s="86"/>
      <c r="FE35" s="86"/>
      <c r="FF35" s="86"/>
      <c r="FG35" s="86"/>
      <c r="FH35" s="86"/>
      <c r="FI35" s="86"/>
      <c r="FJ35" s="86"/>
      <c r="FK35" s="86"/>
      <c r="FL35" s="86"/>
      <c r="FM35" s="86"/>
      <c r="FN35" s="86"/>
      <c r="FO35" s="86"/>
      <c r="FP35" s="86"/>
      <c r="FQ35" s="86"/>
      <c r="FR35" s="86"/>
      <c r="FS35" s="86"/>
      <c r="FT35" s="86"/>
      <c r="FU35" s="86"/>
      <c r="FV35" s="86"/>
      <c r="FW35" s="86"/>
      <c r="FX35" s="86"/>
      <c r="FY35" s="86"/>
      <c r="FZ35" s="86"/>
      <c r="GA35" s="86"/>
      <c r="GB35" s="86"/>
      <c r="GC35" s="86"/>
      <c r="GD35" s="86"/>
      <c r="GE35" s="86"/>
      <c r="GF35" s="86"/>
      <c r="GG35" s="86"/>
      <c r="GH35" s="86"/>
      <c r="GI35" s="86"/>
      <c r="GJ35" s="86"/>
      <c r="GK35" s="86"/>
      <c r="GL35" s="86"/>
      <c r="GM35" s="86"/>
      <c r="GN35" s="86"/>
      <c r="GO35" s="86"/>
      <c r="GP35" s="86"/>
      <c r="GQ35" s="86"/>
      <c r="GR35" s="86"/>
      <c r="GS35" s="86"/>
      <c r="GT35" s="86"/>
      <c r="GU35" s="86"/>
      <c r="GV35" s="86"/>
      <c r="GW35" s="86"/>
      <c r="GX35" s="86"/>
      <c r="GY35" s="86"/>
      <c r="GZ35" s="86"/>
      <c r="HA35" s="86"/>
      <c r="HB35" s="86"/>
      <c r="HC35" s="86"/>
      <c r="HD35" s="86"/>
      <c r="HE35" s="86"/>
      <c r="HF35" s="86"/>
      <c r="HG35" s="86"/>
      <c r="HH35" s="86"/>
      <c r="HI35" s="86"/>
      <c r="HJ35" s="86"/>
      <c r="HK35" s="86"/>
      <c r="HL35" s="86"/>
      <c r="HM35" s="86"/>
      <c r="HN35" s="86"/>
      <c r="HO35" s="86"/>
      <c r="HP35" s="86"/>
      <c r="HQ35" s="86"/>
      <c r="HR35" s="86"/>
      <c r="HS35" s="86"/>
      <c r="HT35" s="86"/>
      <c r="HU35" s="86"/>
      <c r="HV35" s="86"/>
      <c r="HW35" s="86"/>
      <c r="HX35" s="86"/>
      <c r="HY35" s="86"/>
      <c r="HZ35" s="86"/>
      <c r="IA35" s="86"/>
      <c r="IB35" s="86"/>
      <c r="IC35" s="86"/>
      <c r="ID35" s="86"/>
      <c r="IE35" s="86"/>
      <c r="IF35" s="86"/>
      <c r="IG35" s="86"/>
      <c r="IH35" s="86"/>
      <c r="II35" s="86"/>
      <c r="IJ35" s="86"/>
      <c r="IK35" s="86"/>
      <c r="IL35" s="86"/>
      <c r="IM35" s="86"/>
    </row>
    <row r="36" spans="1:247" ht="13.8" x14ac:dyDescent="0.3">
      <c r="B36" s="113"/>
      <c r="C36" s="113"/>
      <c r="D36" s="113"/>
      <c r="E36" s="112"/>
      <c r="G36" s="105"/>
      <c r="H36" s="105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6"/>
      <c r="DQ36" s="86"/>
      <c r="DR36" s="86"/>
      <c r="DS36" s="86"/>
      <c r="DT36" s="86"/>
      <c r="DU36" s="86"/>
      <c r="DV36" s="86"/>
      <c r="DW36" s="86"/>
      <c r="DX36" s="86"/>
      <c r="DY36" s="86"/>
      <c r="DZ36" s="86"/>
      <c r="EA36" s="86"/>
      <c r="EB36" s="86"/>
      <c r="EC36" s="86"/>
      <c r="ED36" s="86"/>
      <c r="EE36" s="86"/>
      <c r="EF36" s="86"/>
      <c r="EG36" s="86"/>
      <c r="EH36" s="86"/>
      <c r="EI36" s="86"/>
      <c r="EJ36" s="86"/>
      <c r="EK36" s="86"/>
      <c r="EL36" s="86"/>
      <c r="EM36" s="86"/>
      <c r="EN36" s="86"/>
      <c r="EO36" s="86"/>
      <c r="EP36" s="86"/>
      <c r="EQ36" s="86"/>
      <c r="ER36" s="86"/>
      <c r="ES36" s="86"/>
      <c r="ET36" s="86"/>
      <c r="EU36" s="86"/>
      <c r="EV36" s="86"/>
      <c r="EW36" s="86"/>
      <c r="EX36" s="86"/>
      <c r="EY36" s="86"/>
      <c r="EZ36" s="86"/>
      <c r="FA36" s="86"/>
      <c r="FB36" s="86"/>
      <c r="FC36" s="86"/>
      <c r="FD36" s="86"/>
      <c r="FE36" s="86"/>
      <c r="FF36" s="86"/>
      <c r="FG36" s="86"/>
      <c r="FH36" s="86"/>
      <c r="FI36" s="86"/>
      <c r="FJ36" s="86"/>
      <c r="FK36" s="86"/>
      <c r="FL36" s="86"/>
      <c r="FM36" s="86"/>
      <c r="FN36" s="86"/>
      <c r="FO36" s="86"/>
      <c r="FP36" s="86"/>
      <c r="FQ36" s="86"/>
      <c r="FR36" s="86"/>
      <c r="FS36" s="86"/>
      <c r="FT36" s="86"/>
      <c r="FU36" s="86"/>
      <c r="FV36" s="86"/>
      <c r="FW36" s="86"/>
      <c r="FX36" s="86"/>
      <c r="FY36" s="86"/>
      <c r="FZ36" s="86"/>
      <c r="GA36" s="86"/>
      <c r="GB36" s="86"/>
      <c r="GC36" s="86"/>
      <c r="GD36" s="86"/>
      <c r="GE36" s="86"/>
      <c r="GF36" s="86"/>
      <c r="GG36" s="86"/>
      <c r="GH36" s="86"/>
      <c r="GI36" s="86"/>
      <c r="GJ36" s="86"/>
      <c r="GK36" s="86"/>
      <c r="GL36" s="86"/>
      <c r="GM36" s="86"/>
      <c r="GN36" s="86"/>
      <c r="GO36" s="86"/>
      <c r="GP36" s="86"/>
      <c r="GQ36" s="86"/>
      <c r="GR36" s="86"/>
      <c r="GS36" s="86"/>
      <c r="GT36" s="86"/>
      <c r="GU36" s="86"/>
      <c r="GV36" s="86"/>
      <c r="GW36" s="86"/>
      <c r="GX36" s="86"/>
      <c r="GY36" s="86"/>
      <c r="GZ36" s="86"/>
      <c r="HA36" s="86"/>
      <c r="HB36" s="86"/>
      <c r="HC36" s="86"/>
      <c r="HD36" s="86"/>
      <c r="HE36" s="86"/>
      <c r="HF36" s="86"/>
      <c r="HG36" s="86"/>
      <c r="HH36" s="86"/>
      <c r="HI36" s="86"/>
      <c r="HJ36" s="86"/>
      <c r="HK36" s="86"/>
      <c r="HL36" s="86"/>
      <c r="HM36" s="86"/>
      <c r="HN36" s="86"/>
      <c r="HO36" s="86"/>
      <c r="HP36" s="86"/>
      <c r="HQ36" s="86"/>
      <c r="HR36" s="86"/>
      <c r="HS36" s="86"/>
      <c r="HT36" s="86"/>
      <c r="HU36" s="86"/>
      <c r="HV36" s="86"/>
      <c r="HW36" s="86"/>
      <c r="HX36" s="86"/>
      <c r="HY36" s="86"/>
      <c r="HZ36" s="86"/>
      <c r="IA36" s="86"/>
      <c r="IB36" s="86"/>
      <c r="IC36" s="86"/>
      <c r="ID36" s="86"/>
      <c r="IE36" s="86"/>
      <c r="IF36" s="86"/>
      <c r="IG36" s="86"/>
      <c r="IH36" s="86"/>
      <c r="II36" s="86"/>
      <c r="IJ36" s="86"/>
      <c r="IK36" s="86"/>
      <c r="IL36" s="86"/>
      <c r="IM36" s="86"/>
    </row>
    <row r="37" spans="1:247" ht="13.8" x14ac:dyDescent="0.3">
      <c r="B37" s="113"/>
      <c r="C37" s="113"/>
      <c r="D37" s="113"/>
      <c r="E37" s="112"/>
      <c r="G37" s="105"/>
      <c r="H37" s="105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  <c r="DE37" s="86"/>
      <c r="DF37" s="86"/>
      <c r="DG37" s="86"/>
      <c r="DH37" s="86"/>
      <c r="DI37" s="86"/>
      <c r="DJ37" s="86"/>
      <c r="DK37" s="86"/>
      <c r="DL37" s="86"/>
      <c r="DM37" s="86"/>
      <c r="DN37" s="86"/>
      <c r="DO37" s="86"/>
      <c r="DP37" s="86"/>
      <c r="DQ37" s="86"/>
      <c r="DR37" s="86"/>
      <c r="DS37" s="86"/>
      <c r="DT37" s="86"/>
      <c r="DU37" s="86"/>
      <c r="DV37" s="86"/>
      <c r="DW37" s="86"/>
      <c r="DX37" s="86"/>
      <c r="DY37" s="86"/>
      <c r="DZ37" s="86"/>
      <c r="EA37" s="86"/>
      <c r="EB37" s="86"/>
      <c r="EC37" s="86"/>
      <c r="ED37" s="86"/>
      <c r="EE37" s="86"/>
      <c r="EF37" s="86"/>
      <c r="EG37" s="86"/>
      <c r="EH37" s="86"/>
      <c r="EI37" s="86"/>
      <c r="EJ37" s="86"/>
      <c r="EK37" s="86"/>
      <c r="EL37" s="86"/>
      <c r="EM37" s="86"/>
      <c r="EN37" s="86"/>
      <c r="EO37" s="86"/>
      <c r="EP37" s="86"/>
      <c r="EQ37" s="86"/>
      <c r="ER37" s="86"/>
      <c r="ES37" s="86"/>
      <c r="ET37" s="86"/>
      <c r="EU37" s="86"/>
      <c r="EV37" s="86"/>
      <c r="EW37" s="86"/>
      <c r="EX37" s="86"/>
      <c r="EY37" s="86"/>
      <c r="EZ37" s="86"/>
      <c r="FA37" s="86"/>
      <c r="FB37" s="86"/>
      <c r="FC37" s="86"/>
      <c r="FD37" s="86"/>
      <c r="FE37" s="86"/>
      <c r="FF37" s="86"/>
      <c r="FG37" s="86"/>
      <c r="FH37" s="86"/>
      <c r="FI37" s="86"/>
      <c r="FJ37" s="86"/>
      <c r="FK37" s="86"/>
      <c r="FL37" s="86"/>
      <c r="FM37" s="86"/>
      <c r="FN37" s="86"/>
      <c r="FO37" s="86"/>
      <c r="FP37" s="86"/>
      <c r="FQ37" s="86"/>
      <c r="FR37" s="86"/>
      <c r="FS37" s="86"/>
      <c r="FT37" s="86"/>
      <c r="FU37" s="86"/>
      <c r="FV37" s="86"/>
      <c r="FW37" s="86"/>
      <c r="FX37" s="86"/>
      <c r="FY37" s="86"/>
      <c r="FZ37" s="86"/>
      <c r="GA37" s="86"/>
      <c r="GB37" s="86"/>
      <c r="GC37" s="86"/>
      <c r="GD37" s="86"/>
      <c r="GE37" s="86"/>
      <c r="GF37" s="86"/>
      <c r="GG37" s="86"/>
      <c r="GH37" s="86"/>
      <c r="GI37" s="86"/>
      <c r="GJ37" s="86"/>
      <c r="GK37" s="86"/>
      <c r="GL37" s="86"/>
      <c r="GM37" s="86"/>
      <c r="GN37" s="86"/>
      <c r="GO37" s="86"/>
      <c r="GP37" s="86"/>
      <c r="GQ37" s="86"/>
      <c r="GR37" s="86"/>
      <c r="GS37" s="86"/>
      <c r="GT37" s="86"/>
      <c r="GU37" s="86"/>
      <c r="GV37" s="86"/>
      <c r="GW37" s="86"/>
      <c r="GX37" s="86"/>
      <c r="GY37" s="86"/>
      <c r="GZ37" s="86"/>
      <c r="HA37" s="86"/>
      <c r="HB37" s="86"/>
      <c r="HC37" s="86"/>
      <c r="HD37" s="86"/>
      <c r="HE37" s="86"/>
      <c r="HF37" s="86"/>
      <c r="HG37" s="86"/>
      <c r="HH37" s="86"/>
      <c r="HI37" s="86"/>
      <c r="HJ37" s="86"/>
      <c r="HK37" s="86"/>
      <c r="HL37" s="86"/>
      <c r="HM37" s="86"/>
      <c r="HN37" s="86"/>
      <c r="HO37" s="86"/>
      <c r="HP37" s="86"/>
      <c r="HQ37" s="86"/>
      <c r="HR37" s="86"/>
      <c r="HS37" s="86"/>
      <c r="HT37" s="86"/>
      <c r="HU37" s="86"/>
      <c r="HV37" s="86"/>
      <c r="HW37" s="86"/>
      <c r="HX37" s="86"/>
      <c r="HY37" s="86"/>
      <c r="HZ37" s="86"/>
      <c r="IA37" s="86"/>
      <c r="IB37" s="86"/>
      <c r="IC37" s="86"/>
      <c r="ID37" s="86"/>
      <c r="IE37" s="86"/>
      <c r="IF37" s="86"/>
      <c r="IG37" s="86"/>
      <c r="IH37" s="86"/>
      <c r="II37" s="86"/>
      <c r="IJ37" s="86"/>
      <c r="IK37" s="86"/>
      <c r="IL37" s="86"/>
      <c r="IM37" s="86"/>
    </row>
    <row r="38" spans="1:247" ht="13.8" x14ac:dyDescent="0.3">
      <c r="B38" s="113"/>
      <c r="C38" s="113"/>
      <c r="D38" s="113"/>
      <c r="E38" s="112"/>
      <c r="G38" s="105"/>
      <c r="H38" s="105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  <c r="DL38" s="86"/>
      <c r="DM38" s="86"/>
      <c r="DN38" s="86"/>
      <c r="DO38" s="86"/>
      <c r="DP38" s="86"/>
      <c r="DQ38" s="86"/>
      <c r="DR38" s="86"/>
      <c r="DS38" s="86"/>
      <c r="DT38" s="86"/>
      <c r="DU38" s="86"/>
      <c r="DV38" s="86"/>
      <c r="DW38" s="86"/>
      <c r="DX38" s="86"/>
      <c r="DY38" s="86"/>
      <c r="DZ38" s="86"/>
      <c r="EA38" s="86"/>
      <c r="EB38" s="86"/>
      <c r="EC38" s="86"/>
      <c r="ED38" s="86"/>
      <c r="EE38" s="86"/>
      <c r="EF38" s="86"/>
      <c r="EG38" s="86"/>
      <c r="EH38" s="86"/>
      <c r="EI38" s="86"/>
      <c r="EJ38" s="86"/>
      <c r="EK38" s="86"/>
      <c r="EL38" s="86"/>
      <c r="EM38" s="86"/>
      <c r="EN38" s="86"/>
      <c r="EO38" s="86"/>
      <c r="EP38" s="86"/>
      <c r="EQ38" s="86"/>
      <c r="ER38" s="86"/>
      <c r="ES38" s="86"/>
      <c r="ET38" s="86"/>
      <c r="EU38" s="86"/>
      <c r="EV38" s="86"/>
      <c r="EW38" s="86"/>
      <c r="EX38" s="86"/>
      <c r="EY38" s="86"/>
      <c r="EZ38" s="86"/>
      <c r="FA38" s="86"/>
      <c r="FB38" s="86"/>
      <c r="FC38" s="86"/>
      <c r="FD38" s="86"/>
      <c r="FE38" s="86"/>
      <c r="FF38" s="86"/>
      <c r="FG38" s="86"/>
      <c r="FH38" s="86"/>
      <c r="FI38" s="86"/>
      <c r="FJ38" s="86"/>
      <c r="FK38" s="86"/>
      <c r="FL38" s="86"/>
      <c r="FM38" s="86"/>
      <c r="FN38" s="86"/>
      <c r="FO38" s="86"/>
      <c r="FP38" s="86"/>
      <c r="FQ38" s="86"/>
      <c r="FR38" s="86"/>
      <c r="FS38" s="86"/>
      <c r="FT38" s="86"/>
      <c r="FU38" s="86"/>
      <c r="FV38" s="86"/>
      <c r="FW38" s="86"/>
      <c r="FX38" s="86"/>
      <c r="FY38" s="86"/>
      <c r="FZ38" s="86"/>
      <c r="GA38" s="86"/>
      <c r="GB38" s="86"/>
      <c r="GC38" s="86"/>
      <c r="GD38" s="86"/>
      <c r="GE38" s="86"/>
      <c r="GF38" s="86"/>
      <c r="GG38" s="86"/>
      <c r="GH38" s="86"/>
      <c r="GI38" s="86"/>
      <c r="GJ38" s="86"/>
      <c r="GK38" s="86"/>
      <c r="GL38" s="86"/>
      <c r="GM38" s="86"/>
      <c r="GN38" s="86"/>
      <c r="GO38" s="86"/>
      <c r="GP38" s="86"/>
      <c r="GQ38" s="86"/>
      <c r="GR38" s="86"/>
      <c r="GS38" s="86"/>
      <c r="GT38" s="86"/>
      <c r="GU38" s="86"/>
      <c r="GV38" s="86"/>
      <c r="GW38" s="86"/>
      <c r="GX38" s="86"/>
      <c r="GY38" s="86"/>
      <c r="GZ38" s="86"/>
      <c r="HA38" s="86"/>
      <c r="HB38" s="86"/>
      <c r="HC38" s="86"/>
      <c r="HD38" s="86"/>
      <c r="HE38" s="86"/>
      <c r="HF38" s="86"/>
      <c r="HG38" s="86"/>
      <c r="HH38" s="86"/>
      <c r="HI38" s="86"/>
      <c r="HJ38" s="86"/>
      <c r="HK38" s="86"/>
      <c r="HL38" s="86"/>
      <c r="HM38" s="86"/>
      <c r="HN38" s="86"/>
      <c r="HO38" s="86"/>
      <c r="HP38" s="86"/>
      <c r="HQ38" s="86"/>
      <c r="HR38" s="86"/>
      <c r="HS38" s="86"/>
      <c r="HT38" s="86"/>
      <c r="HU38" s="86"/>
      <c r="HV38" s="86"/>
      <c r="HW38" s="86"/>
      <c r="HX38" s="86"/>
      <c r="HY38" s="86"/>
      <c r="HZ38" s="86"/>
      <c r="IA38" s="86"/>
      <c r="IB38" s="86"/>
      <c r="IC38" s="86"/>
      <c r="ID38" s="86"/>
      <c r="IE38" s="86"/>
      <c r="IF38" s="86"/>
      <c r="IG38" s="86"/>
      <c r="IH38" s="86"/>
      <c r="II38" s="86"/>
      <c r="IJ38" s="86"/>
      <c r="IK38" s="86"/>
      <c r="IL38" s="86"/>
      <c r="IM38" s="86"/>
    </row>
    <row r="39" spans="1:247" ht="13.8" x14ac:dyDescent="0.3">
      <c r="B39" s="113"/>
      <c r="C39" s="113"/>
      <c r="D39" s="113"/>
      <c r="E39" s="112"/>
      <c r="G39" s="105"/>
      <c r="H39" s="105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6"/>
      <c r="DQ39" s="86"/>
      <c r="DR39" s="86"/>
      <c r="DS39" s="86"/>
      <c r="DT39" s="86"/>
      <c r="DU39" s="86"/>
      <c r="DV39" s="86"/>
      <c r="DW39" s="86"/>
      <c r="DX39" s="86"/>
      <c r="DY39" s="86"/>
      <c r="DZ39" s="86"/>
      <c r="EA39" s="86"/>
      <c r="EB39" s="86"/>
      <c r="EC39" s="86"/>
      <c r="ED39" s="86"/>
      <c r="EE39" s="86"/>
      <c r="EF39" s="86"/>
      <c r="EG39" s="86"/>
      <c r="EH39" s="86"/>
      <c r="EI39" s="86"/>
      <c r="EJ39" s="86"/>
      <c r="EK39" s="86"/>
      <c r="EL39" s="86"/>
      <c r="EM39" s="86"/>
      <c r="EN39" s="86"/>
      <c r="EO39" s="86"/>
      <c r="EP39" s="86"/>
      <c r="EQ39" s="86"/>
      <c r="ER39" s="86"/>
      <c r="ES39" s="86"/>
      <c r="ET39" s="86"/>
      <c r="EU39" s="86"/>
      <c r="EV39" s="86"/>
      <c r="EW39" s="86"/>
      <c r="EX39" s="86"/>
      <c r="EY39" s="86"/>
      <c r="EZ39" s="86"/>
      <c r="FA39" s="86"/>
      <c r="FB39" s="86"/>
      <c r="FC39" s="86"/>
      <c r="FD39" s="86"/>
      <c r="FE39" s="86"/>
      <c r="FF39" s="86"/>
      <c r="FG39" s="86"/>
      <c r="FH39" s="86"/>
      <c r="FI39" s="86"/>
      <c r="FJ39" s="86"/>
      <c r="FK39" s="86"/>
      <c r="FL39" s="86"/>
      <c r="FM39" s="86"/>
      <c r="FN39" s="86"/>
      <c r="FO39" s="86"/>
      <c r="FP39" s="86"/>
      <c r="FQ39" s="86"/>
      <c r="FR39" s="86"/>
      <c r="FS39" s="86"/>
      <c r="FT39" s="86"/>
      <c r="FU39" s="86"/>
      <c r="FV39" s="86"/>
      <c r="FW39" s="86"/>
      <c r="FX39" s="86"/>
      <c r="FY39" s="86"/>
      <c r="FZ39" s="86"/>
      <c r="GA39" s="86"/>
      <c r="GB39" s="86"/>
      <c r="GC39" s="86"/>
      <c r="GD39" s="86"/>
      <c r="GE39" s="86"/>
      <c r="GF39" s="86"/>
      <c r="GG39" s="86"/>
      <c r="GH39" s="86"/>
      <c r="GI39" s="86"/>
      <c r="GJ39" s="86"/>
      <c r="GK39" s="86"/>
      <c r="GL39" s="86"/>
      <c r="GM39" s="86"/>
      <c r="GN39" s="86"/>
      <c r="GO39" s="86"/>
      <c r="GP39" s="86"/>
      <c r="GQ39" s="86"/>
      <c r="GR39" s="86"/>
      <c r="GS39" s="86"/>
      <c r="GT39" s="86"/>
      <c r="GU39" s="86"/>
      <c r="GV39" s="86"/>
      <c r="GW39" s="86"/>
      <c r="GX39" s="86"/>
      <c r="GY39" s="86"/>
      <c r="GZ39" s="86"/>
      <c r="HA39" s="86"/>
      <c r="HB39" s="86"/>
      <c r="HC39" s="86"/>
      <c r="HD39" s="86"/>
      <c r="HE39" s="86"/>
      <c r="HF39" s="86"/>
      <c r="HG39" s="86"/>
      <c r="HH39" s="86"/>
      <c r="HI39" s="86"/>
      <c r="HJ39" s="86"/>
      <c r="HK39" s="86"/>
      <c r="HL39" s="86"/>
      <c r="HM39" s="86"/>
      <c r="HN39" s="86"/>
      <c r="HO39" s="86"/>
      <c r="HP39" s="86"/>
      <c r="HQ39" s="86"/>
      <c r="HR39" s="86"/>
      <c r="HS39" s="86"/>
      <c r="HT39" s="86"/>
      <c r="HU39" s="86"/>
      <c r="HV39" s="86"/>
      <c r="HW39" s="86"/>
      <c r="HX39" s="86"/>
      <c r="HY39" s="86"/>
      <c r="HZ39" s="86"/>
      <c r="IA39" s="86"/>
      <c r="IB39" s="86"/>
      <c r="IC39" s="86"/>
      <c r="ID39" s="86"/>
      <c r="IE39" s="86"/>
      <c r="IF39" s="86"/>
      <c r="IG39" s="86"/>
      <c r="IH39" s="86"/>
      <c r="II39" s="86"/>
      <c r="IJ39" s="86"/>
      <c r="IK39" s="86"/>
      <c r="IL39" s="86"/>
      <c r="IM39" s="86"/>
    </row>
    <row r="40" spans="1:247" ht="13.8" x14ac:dyDescent="0.3">
      <c r="B40" s="113"/>
      <c r="C40" s="113"/>
      <c r="D40" s="113"/>
      <c r="E40" s="112"/>
      <c r="G40" s="105"/>
      <c r="H40" s="105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  <c r="DE40" s="86"/>
      <c r="DF40" s="86"/>
      <c r="DG40" s="86"/>
      <c r="DH40" s="86"/>
      <c r="DI40" s="86"/>
      <c r="DJ40" s="86"/>
      <c r="DK40" s="86"/>
      <c r="DL40" s="86"/>
      <c r="DM40" s="86"/>
      <c r="DN40" s="86"/>
      <c r="DO40" s="86"/>
      <c r="DP40" s="86"/>
      <c r="DQ40" s="86"/>
      <c r="DR40" s="86"/>
      <c r="DS40" s="86"/>
      <c r="DT40" s="86"/>
      <c r="DU40" s="86"/>
      <c r="DV40" s="86"/>
      <c r="DW40" s="86"/>
      <c r="DX40" s="86"/>
      <c r="DY40" s="86"/>
      <c r="DZ40" s="86"/>
      <c r="EA40" s="86"/>
      <c r="EB40" s="86"/>
      <c r="EC40" s="86"/>
      <c r="ED40" s="86"/>
      <c r="EE40" s="86"/>
      <c r="EF40" s="86"/>
      <c r="EG40" s="86"/>
      <c r="EH40" s="86"/>
      <c r="EI40" s="86"/>
      <c r="EJ40" s="86"/>
      <c r="EK40" s="86"/>
      <c r="EL40" s="86"/>
      <c r="EM40" s="86"/>
      <c r="EN40" s="86"/>
      <c r="EO40" s="86"/>
      <c r="EP40" s="86"/>
      <c r="EQ40" s="86"/>
      <c r="ER40" s="86"/>
      <c r="ES40" s="86"/>
      <c r="ET40" s="86"/>
      <c r="EU40" s="86"/>
      <c r="EV40" s="86"/>
      <c r="EW40" s="86"/>
      <c r="EX40" s="86"/>
      <c r="EY40" s="86"/>
      <c r="EZ40" s="86"/>
      <c r="FA40" s="86"/>
      <c r="FB40" s="86"/>
      <c r="FC40" s="86"/>
      <c r="FD40" s="86"/>
      <c r="FE40" s="86"/>
      <c r="FF40" s="86"/>
      <c r="FG40" s="86"/>
      <c r="FH40" s="86"/>
      <c r="FI40" s="86"/>
      <c r="FJ40" s="86"/>
      <c r="FK40" s="86"/>
      <c r="FL40" s="86"/>
      <c r="FM40" s="86"/>
      <c r="FN40" s="86"/>
      <c r="FO40" s="86"/>
      <c r="FP40" s="86"/>
      <c r="FQ40" s="86"/>
      <c r="FR40" s="86"/>
      <c r="FS40" s="86"/>
      <c r="FT40" s="86"/>
      <c r="FU40" s="86"/>
      <c r="FV40" s="86"/>
      <c r="FW40" s="86"/>
      <c r="FX40" s="86"/>
      <c r="FY40" s="86"/>
      <c r="FZ40" s="86"/>
      <c r="GA40" s="86"/>
      <c r="GB40" s="86"/>
      <c r="GC40" s="86"/>
      <c r="GD40" s="86"/>
      <c r="GE40" s="86"/>
      <c r="GF40" s="86"/>
      <c r="GG40" s="86"/>
      <c r="GH40" s="86"/>
      <c r="GI40" s="86"/>
      <c r="GJ40" s="86"/>
      <c r="GK40" s="86"/>
      <c r="GL40" s="86"/>
      <c r="GM40" s="86"/>
      <c r="GN40" s="86"/>
      <c r="GO40" s="86"/>
      <c r="GP40" s="86"/>
      <c r="GQ40" s="86"/>
      <c r="GR40" s="86"/>
      <c r="GS40" s="86"/>
      <c r="GT40" s="86"/>
      <c r="GU40" s="86"/>
      <c r="GV40" s="86"/>
      <c r="GW40" s="86"/>
      <c r="GX40" s="86"/>
      <c r="GY40" s="86"/>
      <c r="GZ40" s="86"/>
      <c r="HA40" s="86"/>
      <c r="HB40" s="86"/>
      <c r="HC40" s="86"/>
      <c r="HD40" s="86"/>
      <c r="HE40" s="86"/>
      <c r="HF40" s="86"/>
      <c r="HG40" s="86"/>
      <c r="HH40" s="86"/>
      <c r="HI40" s="86"/>
      <c r="HJ40" s="86"/>
      <c r="HK40" s="86"/>
      <c r="HL40" s="86"/>
      <c r="HM40" s="86"/>
      <c r="HN40" s="86"/>
      <c r="HO40" s="86"/>
      <c r="HP40" s="86"/>
      <c r="HQ40" s="86"/>
      <c r="HR40" s="86"/>
      <c r="HS40" s="86"/>
      <c r="HT40" s="86"/>
      <c r="HU40" s="86"/>
      <c r="HV40" s="86"/>
      <c r="HW40" s="86"/>
      <c r="HX40" s="86"/>
      <c r="HY40" s="86"/>
      <c r="HZ40" s="86"/>
      <c r="IA40" s="86"/>
      <c r="IB40" s="86"/>
      <c r="IC40" s="86"/>
      <c r="ID40" s="86"/>
      <c r="IE40" s="86"/>
      <c r="IF40" s="86"/>
      <c r="IG40" s="86"/>
      <c r="IH40" s="86"/>
      <c r="II40" s="86"/>
      <c r="IJ40" s="86"/>
      <c r="IK40" s="86"/>
      <c r="IL40" s="86"/>
      <c r="IM40" s="86"/>
    </row>
    <row r="41" spans="1:247" ht="13.8" x14ac:dyDescent="0.3">
      <c r="B41" s="113"/>
      <c r="C41" s="113"/>
      <c r="D41" s="113"/>
      <c r="E41" s="112"/>
      <c r="G41" s="105"/>
      <c r="H41" s="105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6"/>
      <c r="DT41" s="86"/>
      <c r="DU41" s="86"/>
      <c r="DV41" s="86"/>
      <c r="DW41" s="86"/>
      <c r="DX41" s="86"/>
      <c r="DY41" s="86"/>
      <c r="DZ41" s="86"/>
      <c r="EA41" s="86"/>
      <c r="EB41" s="86"/>
      <c r="EC41" s="86"/>
      <c r="ED41" s="86"/>
      <c r="EE41" s="86"/>
      <c r="EF41" s="86"/>
      <c r="EG41" s="86"/>
      <c r="EH41" s="86"/>
      <c r="EI41" s="86"/>
      <c r="EJ41" s="86"/>
      <c r="EK41" s="86"/>
      <c r="EL41" s="86"/>
      <c r="EM41" s="86"/>
      <c r="EN41" s="86"/>
      <c r="EO41" s="86"/>
      <c r="EP41" s="86"/>
      <c r="EQ41" s="86"/>
      <c r="ER41" s="86"/>
      <c r="ES41" s="86"/>
      <c r="ET41" s="86"/>
      <c r="EU41" s="86"/>
      <c r="EV41" s="86"/>
      <c r="EW41" s="86"/>
      <c r="EX41" s="86"/>
      <c r="EY41" s="86"/>
      <c r="EZ41" s="86"/>
      <c r="FA41" s="86"/>
      <c r="FB41" s="86"/>
      <c r="FC41" s="86"/>
      <c r="FD41" s="86"/>
      <c r="FE41" s="86"/>
      <c r="FF41" s="86"/>
      <c r="FG41" s="86"/>
      <c r="FH41" s="86"/>
      <c r="FI41" s="86"/>
      <c r="FJ41" s="86"/>
      <c r="FK41" s="86"/>
      <c r="FL41" s="86"/>
      <c r="FM41" s="86"/>
      <c r="FN41" s="86"/>
      <c r="FO41" s="86"/>
      <c r="FP41" s="86"/>
      <c r="FQ41" s="86"/>
      <c r="FR41" s="86"/>
      <c r="FS41" s="86"/>
      <c r="FT41" s="86"/>
      <c r="FU41" s="86"/>
      <c r="FV41" s="86"/>
      <c r="FW41" s="86"/>
      <c r="FX41" s="86"/>
      <c r="FY41" s="86"/>
      <c r="FZ41" s="86"/>
      <c r="GA41" s="86"/>
      <c r="GB41" s="86"/>
      <c r="GC41" s="86"/>
      <c r="GD41" s="86"/>
      <c r="GE41" s="86"/>
      <c r="GF41" s="86"/>
      <c r="GG41" s="86"/>
      <c r="GH41" s="86"/>
      <c r="GI41" s="86"/>
      <c r="GJ41" s="86"/>
      <c r="GK41" s="86"/>
      <c r="GL41" s="86"/>
      <c r="GM41" s="86"/>
      <c r="GN41" s="86"/>
      <c r="GO41" s="86"/>
      <c r="GP41" s="86"/>
      <c r="GQ41" s="86"/>
      <c r="GR41" s="86"/>
      <c r="GS41" s="86"/>
      <c r="GT41" s="86"/>
      <c r="GU41" s="86"/>
      <c r="GV41" s="86"/>
      <c r="GW41" s="86"/>
      <c r="GX41" s="86"/>
      <c r="GY41" s="86"/>
      <c r="GZ41" s="86"/>
      <c r="HA41" s="86"/>
      <c r="HB41" s="86"/>
      <c r="HC41" s="86"/>
      <c r="HD41" s="86"/>
      <c r="HE41" s="86"/>
      <c r="HF41" s="86"/>
      <c r="HG41" s="86"/>
      <c r="HH41" s="86"/>
      <c r="HI41" s="86"/>
      <c r="HJ41" s="86"/>
      <c r="HK41" s="86"/>
      <c r="HL41" s="86"/>
      <c r="HM41" s="86"/>
      <c r="HN41" s="86"/>
      <c r="HO41" s="86"/>
      <c r="HP41" s="86"/>
      <c r="HQ41" s="86"/>
      <c r="HR41" s="86"/>
      <c r="HS41" s="86"/>
      <c r="HT41" s="86"/>
      <c r="HU41" s="86"/>
      <c r="HV41" s="86"/>
      <c r="HW41" s="86"/>
      <c r="HX41" s="86"/>
      <c r="HY41" s="86"/>
      <c r="HZ41" s="86"/>
      <c r="IA41" s="86"/>
      <c r="IB41" s="86"/>
      <c r="IC41" s="86"/>
      <c r="ID41" s="86"/>
      <c r="IE41" s="86"/>
      <c r="IF41" s="86"/>
      <c r="IG41" s="86"/>
      <c r="IH41" s="86"/>
      <c r="II41" s="86"/>
      <c r="IJ41" s="86"/>
      <c r="IK41" s="86"/>
      <c r="IL41" s="86"/>
      <c r="IM41" s="86"/>
    </row>
    <row r="42" spans="1:247" ht="13.8" x14ac:dyDescent="0.3">
      <c r="A42" s="86"/>
      <c r="B42" s="114"/>
      <c r="C42" s="114"/>
      <c r="D42" s="114"/>
      <c r="E42" s="115"/>
      <c r="F42" s="86"/>
      <c r="G42" s="105"/>
      <c r="H42" s="105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6"/>
      <c r="DJ42" s="86"/>
      <c r="DK42" s="86"/>
      <c r="DL42" s="86"/>
      <c r="DM42" s="86"/>
      <c r="DN42" s="86"/>
      <c r="DO42" s="86"/>
      <c r="DP42" s="86"/>
      <c r="DQ42" s="86"/>
      <c r="DR42" s="86"/>
      <c r="DS42" s="86"/>
      <c r="DT42" s="86"/>
      <c r="DU42" s="86"/>
      <c r="DV42" s="86"/>
      <c r="DW42" s="86"/>
      <c r="DX42" s="86"/>
      <c r="DY42" s="86"/>
      <c r="DZ42" s="86"/>
      <c r="EA42" s="86"/>
      <c r="EB42" s="86"/>
      <c r="EC42" s="86"/>
      <c r="ED42" s="86"/>
      <c r="EE42" s="86"/>
      <c r="EF42" s="86"/>
      <c r="EG42" s="86"/>
      <c r="EH42" s="86"/>
      <c r="EI42" s="86"/>
      <c r="EJ42" s="86"/>
      <c r="EK42" s="86"/>
      <c r="EL42" s="86"/>
      <c r="EM42" s="86"/>
      <c r="EN42" s="86"/>
      <c r="EO42" s="86"/>
      <c r="EP42" s="86"/>
      <c r="EQ42" s="86"/>
      <c r="ER42" s="86"/>
      <c r="ES42" s="86"/>
      <c r="ET42" s="86"/>
      <c r="EU42" s="86"/>
      <c r="EV42" s="86"/>
      <c r="EW42" s="86"/>
      <c r="EX42" s="86"/>
      <c r="EY42" s="86"/>
      <c r="EZ42" s="86"/>
      <c r="FA42" s="86"/>
      <c r="FB42" s="86"/>
      <c r="FC42" s="86"/>
      <c r="FD42" s="86"/>
      <c r="FE42" s="86"/>
      <c r="FF42" s="86"/>
      <c r="FG42" s="86"/>
      <c r="FH42" s="86"/>
      <c r="FI42" s="86"/>
      <c r="FJ42" s="86"/>
      <c r="FK42" s="86"/>
      <c r="FL42" s="86"/>
      <c r="FM42" s="86"/>
      <c r="FN42" s="86"/>
      <c r="FO42" s="86"/>
      <c r="FP42" s="86"/>
      <c r="FQ42" s="86"/>
      <c r="FR42" s="86"/>
      <c r="FS42" s="86"/>
      <c r="FT42" s="86"/>
      <c r="FU42" s="86"/>
      <c r="FV42" s="86"/>
      <c r="FW42" s="86"/>
      <c r="FX42" s="86"/>
      <c r="FY42" s="86"/>
      <c r="FZ42" s="86"/>
      <c r="GA42" s="86"/>
      <c r="GB42" s="86"/>
      <c r="GC42" s="86"/>
      <c r="GD42" s="86"/>
      <c r="GE42" s="86"/>
      <c r="GF42" s="86"/>
      <c r="GG42" s="86"/>
      <c r="GH42" s="86"/>
      <c r="GI42" s="86"/>
      <c r="GJ42" s="86"/>
      <c r="GK42" s="86"/>
      <c r="GL42" s="86"/>
      <c r="GM42" s="86"/>
      <c r="GN42" s="86"/>
      <c r="GO42" s="86"/>
      <c r="GP42" s="86"/>
      <c r="GQ42" s="86"/>
      <c r="GR42" s="86"/>
      <c r="GS42" s="86"/>
      <c r="GT42" s="86"/>
      <c r="GU42" s="86"/>
      <c r="GV42" s="86"/>
      <c r="GW42" s="86"/>
      <c r="GX42" s="86"/>
      <c r="GY42" s="86"/>
      <c r="GZ42" s="86"/>
      <c r="HA42" s="86"/>
      <c r="HB42" s="86"/>
      <c r="HC42" s="86"/>
      <c r="HD42" s="86"/>
      <c r="HE42" s="86"/>
      <c r="HF42" s="86"/>
      <c r="HG42" s="86"/>
      <c r="HH42" s="86"/>
      <c r="HI42" s="86"/>
      <c r="HJ42" s="86"/>
      <c r="HK42" s="86"/>
      <c r="HL42" s="86"/>
      <c r="HM42" s="86"/>
      <c r="HN42" s="86"/>
      <c r="HO42" s="86"/>
      <c r="HP42" s="86"/>
      <c r="HQ42" s="86"/>
      <c r="HR42" s="86"/>
      <c r="HS42" s="86"/>
      <c r="HT42" s="86"/>
      <c r="HU42" s="86"/>
      <c r="HV42" s="86"/>
      <c r="HW42" s="86"/>
      <c r="HX42" s="86"/>
      <c r="HY42" s="86"/>
      <c r="HZ42" s="86"/>
      <c r="IA42" s="86"/>
      <c r="IB42" s="86"/>
      <c r="IC42" s="86"/>
      <c r="ID42" s="86"/>
      <c r="IE42" s="86"/>
      <c r="IF42" s="86"/>
      <c r="IG42" s="86"/>
      <c r="IH42" s="86"/>
      <c r="II42" s="86"/>
      <c r="IJ42" s="86"/>
      <c r="IK42" s="86"/>
      <c r="IL42" s="86"/>
      <c r="IM42" s="86"/>
    </row>
    <row r="43" spans="1:247" ht="13.8" x14ac:dyDescent="0.3">
      <c r="A43" s="86"/>
      <c r="B43" s="114"/>
      <c r="C43" s="114"/>
      <c r="D43" s="114"/>
      <c r="E43" s="115"/>
      <c r="F43" s="86"/>
      <c r="G43" s="105"/>
      <c r="H43" s="105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6"/>
      <c r="DR43" s="86"/>
      <c r="DS43" s="86"/>
      <c r="DT43" s="86"/>
      <c r="DU43" s="86"/>
      <c r="DV43" s="86"/>
      <c r="DW43" s="86"/>
      <c r="DX43" s="86"/>
      <c r="DY43" s="86"/>
      <c r="DZ43" s="86"/>
      <c r="EA43" s="86"/>
      <c r="EB43" s="86"/>
      <c r="EC43" s="86"/>
      <c r="ED43" s="86"/>
      <c r="EE43" s="86"/>
      <c r="EF43" s="86"/>
      <c r="EG43" s="86"/>
      <c r="EH43" s="86"/>
      <c r="EI43" s="86"/>
      <c r="EJ43" s="86"/>
      <c r="EK43" s="86"/>
      <c r="EL43" s="86"/>
      <c r="EM43" s="86"/>
      <c r="EN43" s="86"/>
      <c r="EO43" s="86"/>
      <c r="EP43" s="86"/>
      <c r="EQ43" s="86"/>
      <c r="ER43" s="86"/>
      <c r="ES43" s="86"/>
      <c r="ET43" s="86"/>
      <c r="EU43" s="86"/>
      <c r="EV43" s="86"/>
      <c r="EW43" s="86"/>
      <c r="EX43" s="86"/>
      <c r="EY43" s="86"/>
      <c r="EZ43" s="86"/>
      <c r="FA43" s="86"/>
      <c r="FB43" s="86"/>
      <c r="FC43" s="86"/>
      <c r="FD43" s="86"/>
      <c r="FE43" s="86"/>
      <c r="FF43" s="86"/>
      <c r="FG43" s="86"/>
      <c r="FH43" s="86"/>
      <c r="FI43" s="86"/>
      <c r="FJ43" s="86"/>
      <c r="FK43" s="86"/>
      <c r="FL43" s="86"/>
      <c r="FM43" s="86"/>
      <c r="FN43" s="86"/>
      <c r="FO43" s="86"/>
      <c r="FP43" s="86"/>
      <c r="FQ43" s="86"/>
      <c r="FR43" s="86"/>
      <c r="FS43" s="86"/>
      <c r="FT43" s="86"/>
      <c r="FU43" s="86"/>
      <c r="FV43" s="86"/>
      <c r="FW43" s="86"/>
      <c r="FX43" s="86"/>
      <c r="FY43" s="86"/>
      <c r="FZ43" s="86"/>
      <c r="GA43" s="86"/>
      <c r="GB43" s="86"/>
      <c r="GC43" s="86"/>
      <c r="GD43" s="86"/>
      <c r="GE43" s="86"/>
      <c r="GF43" s="86"/>
      <c r="GG43" s="86"/>
      <c r="GH43" s="86"/>
      <c r="GI43" s="86"/>
      <c r="GJ43" s="86"/>
      <c r="GK43" s="86"/>
      <c r="GL43" s="86"/>
      <c r="GM43" s="86"/>
      <c r="GN43" s="86"/>
      <c r="GO43" s="86"/>
      <c r="GP43" s="86"/>
      <c r="GQ43" s="86"/>
      <c r="GR43" s="86"/>
      <c r="GS43" s="86"/>
      <c r="GT43" s="86"/>
      <c r="GU43" s="86"/>
      <c r="GV43" s="86"/>
      <c r="GW43" s="86"/>
      <c r="GX43" s="86"/>
      <c r="GY43" s="86"/>
      <c r="GZ43" s="86"/>
      <c r="HA43" s="86"/>
      <c r="HB43" s="86"/>
      <c r="HC43" s="86"/>
      <c r="HD43" s="86"/>
      <c r="HE43" s="86"/>
      <c r="HF43" s="86"/>
      <c r="HG43" s="86"/>
      <c r="HH43" s="86"/>
      <c r="HI43" s="86"/>
      <c r="HJ43" s="86"/>
      <c r="HK43" s="86"/>
      <c r="HL43" s="86"/>
      <c r="HM43" s="86"/>
      <c r="HN43" s="86"/>
      <c r="HO43" s="86"/>
      <c r="HP43" s="86"/>
      <c r="HQ43" s="86"/>
      <c r="HR43" s="86"/>
      <c r="HS43" s="86"/>
      <c r="HT43" s="86"/>
      <c r="HU43" s="86"/>
      <c r="HV43" s="86"/>
      <c r="HW43" s="86"/>
      <c r="HX43" s="86"/>
      <c r="HY43" s="86"/>
      <c r="HZ43" s="86"/>
      <c r="IA43" s="86"/>
      <c r="IB43" s="86"/>
      <c r="IC43" s="86"/>
      <c r="ID43" s="86"/>
      <c r="IE43" s="86"/>
      <c r="IF43" s="86"/>
      <c r="IG43" s="86"/>
      <c r="IH43" s="86"/>
      <c r="II43" s="86"/>
      <c r="IJ43" s="86"/>
      <c r="IK43" s="86"/>
      <c r="IL43" s="86"/>
      <c r="IM43" s="86"/>
    </row>
    <row r="44" spans="1:247" ht="13.8" x14ac:dyDescent="0.3">
      <c r="B44" s="111"/>
      <c r="C44" s="111"/>
      <c r="D44" s="111"/>
      <c r="E44" s="105"/>
      <c r="G44" s="105"/>
      <c r="H44" s="105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  <c r="DM44" s="86"/>
      <c r="DN44" s="86"/>
      <c r="DO44" s="86"/>
      <c r="DP44" s="86"/>
      <c r="DQ44" s="86"/>
      <c r="DR44" s="86"/>
      <c r="DS44" s="86"/>
      <c r="DT44" s="86"/>
      <c r="DU44" s="86"/>
      <c r="DV44" s="86"/>
      <c r="DW44" s="86"/>
      <c r="DX44" s="86"/>
      <c r="DY44" s="86"/>
      <c r="DZ44" s="86"/>
      <c r="EA44" s="86"/>
      <c r="EB44" s="86"/>
      <c r="EC44" s="86"/>
      <c r="ED44" s="86"/>
      <c r="EE44" s="86"/>
      <c r="EF44" s="86"/>
      <c r="EG44" s="86"/>
      <c r="EH44" s="86"/>
      <c r="EI44" s="86"/>
      <c r="EJ44" s="86"/>
      <c r="EK44" s="86"/>
      <c r="EL44" s="86"/>
      <c r="EM44" s="86"/>
      <c r="EN44" s="86"/>
      <c r="EO44" s="86"/>
      <c r="EP44" s="86"/>
      <c r="EQ44" s="86"/>
      <c r="ER44" s="86"/>
      <c r="ES44" s="86"/>
      <c r="ET44" s="86"/>
      <c r="EU44" s="86"/>
      <c r="EV44" s="86"/>
      <c r="EW44" s="86"/>
      <c r="EX44" s="86"/>
      <c r="EY44" s="86"/>
      <c r="EZ44" s="86"/>
      <c r="FA44" s="86"/>
      <c r="FB44" s="86"/>
      <c r="FC44" s="86"/>
      <c r="FD44" s="86"/>
      <c r="FE44" s="86"/>
      <c r="FF44" s="86"/>
      <c r="FG44" s="86"/>
      <c r="FH44" s="86"/>
      <c r="FI44" s="86"/>
      <c r="FJ44" s="86"/>
      <c r="FK44" s="86"/>
      <c r="FL44" s="86"/>
      <c r="FM44" s="86"/>
      <c r="FN44" s="86"/>
      <c r="FO44" s="86"/>
      <c r="FP44" s="86"/>
      <c r="FQ44" s="86"/>
      <c r="FR44" s="86"/>
      <c r="FS44" s="86"/>
      <c r="FT44" s="86"/>
      <c r="FU44" s="86"/>
      <c r="FV44" s="86"/>
      <c r="FW44" s="86"/>
      <c r="FX44" s="86"/>
      <c r="FY44" s="86"/>
      <c r="FZ44" s="86"/>
      <c r="GA44" s="86"/>
      <c r="GB44" s="86"/>
      <c r="GC44" s="86"/>
      <c r="GD44" s="86"/>
      <c r="GE44" s="86"/>
      <c r="GF44" s="86"/>
      <c r="GG44" s="86"/>
      <c r="GH44" s="86"/>
      <c r="GI44" s="86"/>
      <c r="GJ44" s="86"/>
      <c r="GK44" s="86"/>
      <c r="GL44" s="86"/>
      <c r="GM44" s="86"/>
      <c r="GN44" s="86"/>
      <c r="GO44" s="86"/>
      <c r="GP44" s="86"/>
      <c r="GQ44" s="86"/>
      <c r="GR44" s="86"/>
      <c r="GS44" s="86"/>
      <c r="GT44" s="86"/>
      <c r="GU44" s="86"/>
      <c r="GV44" s="86"/>
      <c r="GW44" s="86"/>
      <c r="GX44" s="86"/>
      <c r="GY44" s="86"/>
      <c r="GZ44" s="86"/>
      <c r="HA44" s="86"/>
      <c r="HB44" s="86"/>
      <c r="HC44" s="86"/>
      <c r="HD44" s="86"/>
      <c r="HE44" s="86"/>
      <c r="HF44" s="86"/>
      <c r="HG44" s="86"/>
      <c r="HH44" s="86"/>
      <c r="HI44" s="86"/>
      <c r="HJ44" s="86"/>
      <c r="HK44" s="86"/>
      <c r="HL44" s="86"/>
      <c r="HM44" s="86"/>
      <c r="HN44" s="86"/>
      <c r="HO44" s="86"/>
      <c r="HP44" s="86"/>
      <c r="HQ44" s="86"/>
      <c r="HR44" s="86"/>
      <c r="HS44" s="86"/>
      <c r="HT44" s="86"/>
      <c r="HU44" s="86"/>
      <c r="HV44" s="86"/>
      <c r="HW44" s="86"/>
      <c r="HX44" s="86"/>
      <c r="HY44" s="86"/>
      <c r="HZ44" s="86"/>
      <c r="IA44" s="86"/>
      <c r="IB44" s="86"/>
      <c r="IC44" s="86"/>
      <c r="ID44" s="86"/>
      <c r="IE44" s="86"/>
      <c r="IF44" s="86"/>
      <c r="IG44" s="86"/>
      <c r="IH44" s="86"/>
      <c r="II44" s="86"/>
      <c r="IJ44" s="86"/>
      <c r="IK44" s="86"/>
      <c r="IL44" s="86"/>
      <c r="IM44" s="86"/>
    </row>
    <row r="45" spans="1:247" ht="13.8" x14ac:dyDescent="0.3">
      <c r="B45" s="116"/>
      <c r="C45" s="116"/>
      <c r="D45" s="116"/>
      <c r="E45" s="112"/>
      <c r="G45" s="105"/>
      <c r="H45" s="105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  <c r="DM45" s="86"/>
      <c r="DN45" s="86"/>
      <c r="DO45" s="86"/>
      <c r="DP45" s="86"/>
      <c r="DQ45" s="86"/>
      <c r="DR45" s="86"/>
      <c r="DS45" s="86"/>
      <c r="DT45" s="86"/>
      <c r="DU45" s="86"/>
      <c r="DV45" s="86"/>
      <c r="DW45" s="86"/>
      <c r="DX45" s="86"/>
      <c r="DY45" s="86"/>
      <c r="DZ45" s="86"/>
      <c r="EA45" s="86"/>
      <c r="EB45" s="86"/>
      <c r="EC45" s="86"/>
      <c r="ED45" s="86"/>
      <c r="EE45" s="86"/>
      <c r="EF45" s="86"/>
      <c r="EG45" s="86"/>
      <c r="EH45" s="86"/>
      <c r="EI45" s="86"/>
      <c r="EJ45" s="86"/>
      <c r="EK45" s="86"/>
      <c r="EL45" s="86"/>
      <c r="EM45" s="86"/>
      <c r="EN45" s="86"/>
      <c r="EO45" s="86"/>
      <c r="EP45" s="86"/>
      <c r="EQ45" s="86"/>
      <c r="ER45" s="86"/>
      <c r="ES45" s="86"/>
      <c r="ET45" s="86"/>
      <c r="EU45" s="86"/>
      <c r="EV45" s="86"/>
      <c r="EW45" s="86"/>
      <c r="EX45" s="86"/>
      <c r="EY45" s="86"/>
      <c r="EZ45" s="86"/>
      <c r="FA45" s="86"/>
      <c r="FB45" s="86"/>
      <c r="FC45" s="86"/>
      <c r="FD45" s="86"/>
      <c r="FE45" s="86"/>
      <c r="FF45" s="86"/>
      <c r="FG45" s="86"/>
      <c r="FH45" s="86"/>
      <c r="FI45" s="86"/>
      <c r="FJ45" s="86"/>
      <c r="FK45" s="86"/>
      <c r="FL45" s="86"/>
      <c r="FM45" s="86"/>
      <c r="FN45" s="86"/>
      <c r="FO45" s="86"/>
      <c r="FP45" s="86"/>
      <c r="FQ45" s="86"/>
      <c r="FR45" s="86"/>
      <c r="FS45" s="86"/>
      <c r="FT45" s="86"/>
      <c r="FU45" s="86"/>
      <c r="FV45" s="86"/>
      <c r="FW45" s="86"/>
      <c r="FX45" s="86"/>
      <c r="FY45" s="86"/>
      <c r="FZ45" s="86"/>
      <c r="GA45" s="86"/>
      <c r="GB45" s="86"/>
      <c r="GC45" s="86"/>
      <c r="GD45" s="86"/>
      <c r="GE45" s="86"/>
      <c r="GF45" s="86"/>
      <c r="GG45" s="86"/>
      <c r="GH45" s="86"/>
      <c r="GI45" s="86"/>
      <c r="GJ45" s="86"/>
      <c r="GK45" s="86"/>
      <c r="GL45" s="86"/>
      <c r="GM45" s="86"/>
      <c r="GN45" s="86"/>
      <c r="GO45" s="86"/>
      <c r="GP45" s="86"/>
      <c r="GQ45" s="86"/>
      <c r="GR45" s="86"/>
      <c r="GS45" s="86"/>
      <c r="GT45" s="86"/>
      <c r="GU45" s="86"/>
      <c r="GV45" s="86"/>
      <c r="GW45" s="86"/>
      <c r="GX45" s="86"/>
      <c r="GY45" s="86"/>
      <c r="GZ45" s="86"/>
      <c r="HA45" s="86"/>
      <c r="HB45" s="86"/>
      <c r="HC45" s="86"/>
      <c r="HD45" s="86"/>
      <c r="HE45" s="86"/>
      <c r="HF45" s="86"/>
      <c r="HG45" s="86"/>
      <c r="HH45" s="86"/>
      <c r="HI45" s="86"/>
      <c r="HJ45" s="86"/>
      <c r="HK45" s="86"/>
      <c r="HL45" s="86"/>
      <c r="HM45" s="86"/>
      <c r="HN45" s="86"/>
      <c r="HO45" s="86"/>
      <c r="HP45" s="86"/>
      <c r="HQ45" s="86"/>
      <c r="HR45" s="86"/>
      <c r="HS45" s="86"/>
      <c r="HT45" s="86"/>
      <c r="HU45" s="86"/>
      <c r="HV45" s="86"/>
      <c r="HW45" s="86"/>
      <c r="HX45" s="86"/>
      <c r="HY45" s="86"/>
      <c r="HZ45" s="86"/>
      <c r="IA45" s="86"/>
      <c r="IB45" s="86"/>
      <c r="IC45" s="86"/>
      <c r="ID45" s="86"/>
      <c r="IE45" s="86"/>
      <c r="IF45" s="86"/>
      <c r="IG45" s="86"/>
      <c r="IH45" s="86"/>
      <c r="II45" s="86"/>
      <c r="IJ45" s="86"/>
      <c r="IK45" s="86"/>
      <c r="IL45" s="86"/>
      <c r="IM45" s="86"/>
    </row>
    <row r="46" spans="1:247" ht="13.8" x14ac:dyDescent="0.3">
      <c r="B46" s="113"/>
      <c r="C46" s="113"/>
      <c r="D46" s="113"/>
      <c r="E46" s="112"/>
      <c r="G46" s="105"/>
      <c r="H46" s="105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  <c r="DQ46" s="86"/>
      <c r="DR46" s="86"/>
      <c r="DS46" s="86"/>
      <c r="DT46" s="86"/>
      <c r="DU46" s="86"/>
      <c r="DV46" s="86"/>
      <c r="DW46" s="86"/>
      <c r="DX46" s="86"/>
      <c r="DY46" s="86"/>
      <c r="DZ46" s="86"/>
      <c r="EA46" s="86"/>
      <c r="EB46" s="86"/>
      <c r="EC46" s="86"/>
      <c r="ED46" s="86"/>
      <c r="EE46" s="86"/>
      <c r="EF46" s="86"/>
      <c r="EG46" s="86"/>
      <c r="EH46" s="86"/>
      <c r="EI46" s="86"/>
      <c r="EJ46" s="86"/>
      <c r="EK46" s="86"/>
      <c r="EL46" s="86"/>
      <c r="EM46" s="86"/>
      <c r="EN46" s="86"/>
      <c r="EO46" s="86"/>
      <c r="EP46" s="86"/>
      <c r="EQ46" s="86"/>
      <c r="ER46" s="86"/>
      <c r="ES46" s="86"/>
      <c r="ET46" s="86"/>
      <c r="EU46" s="86"/>
      <c r="EV46" s="86"/>
      <c r="EW46" s="86"/>
      <c r="EX46" s="86"/>
      <c r="EY46" s="86"/>
      <c r="EZ46" s="86"/>
      <c r="FA46" s="86"/>
      <c r="FB46" s="86"/>
      <c r="FC46" s="86"/>
      <c r="FD46" s="86"/>
      <c r="FE46" s="86"/>
      <c r="FF46" s="86"/>
      <c r="FG46" s="86"/>
      <c r="FH46" s="86"/>
      <c r="FI46" s="86"/>
      <c r="FJ46" s="86"/>
      <c r="FK46" s="86"/>
      <c r="FL46" s="86"/>
      <c r="FM46" s="86"/>
      <c r="FN46" s="86"/>
      <c r="FO46" s="86"/>
      <c r="FP46" s="86"/>
      <c r="FQ46" s="86"/>
      <c r="FR46" s="86"/>
      <c r="FS46" s="86"/>
      <c r="FT46" s="86"/>
      <c r="FU46" s="86"/>
      <c r="FV46" s="86"/>
      <c r="FW46" s="86"/>
      <c r="FX46" s="86"/>
      <c r="FY46" s="86"/>
      <c r="FZ46" s="86"/>
      <c r="GA46" s="86"/>
      <c r="GB46" s="86"/>
      <c r="GC46" s="86"/>
      <c r="GD46" s="86"/>
      <c r="GE46" s="86"/>
      <c r="GF46" s="86"/>
      <c r="GG46" s="86"/>
      <c r="GH46" s="86"/>
      <c r="GI46" s="86"/>
      <c r="GJ46" s="86"/>
      <c r="GK46" s="86"/>
      <c r="GL46" s="86"/>
      <c r="GM46" s="86"/>
      <c r="GN46" s="86"/>
      <c r="GO46" s="86"/>
      <c r="GP46" s="86"/>
      <c r="GQ46" s="86"/>
      <c r="GR46" s="86"/>
      <c r="GS46" s="86"/>
      <c r="GT46" s="86"/>
      <c r="GU46" s="86"/>
      <c r="GV46" s="86"/>
      <c r="GW46" s="86"/>
      <c r="GX46" s="86"/>
      <c r="GY46" s="86"/>
      <c r="GZ46" s="86"/>
      <c r="HA46" s="86"/>
      <c r="HB46" s="86"/>
      <c r="HC46" s="86"/>
      <c r="HD46" s="86"/>
      <c r="HE46" s="86"/>
      <c r="HF46" s="86"/>
      <c r="HG46" s="86"/>
      <c r="HH46" s="86"/>
      <c r="HI46" s="86"/>
      <c r="HJ46" s="86"/>
      <c r="HK46" s="86"/>
      <c r="HL46" s="86"/>
      <c r="HM46" s="86"/>
      <c r="HN46" s="86"/>
      <c r="HO46" s="86"/>
      <c r="HP46" s="86"/>
      <c r="HQ46" s="86"/>
      <c r="HR46" s="86"/>
      <c r="HS46" s="86"/>
      <c r="HT46" s="86"/>
      <c r="HU46" s="86"/>
      <c r="HV46" s="86"/>
      <c r="HW46" s="86"/>
      <c r="HX46" s="86"/>
      <c r="HY46" s="86"/>
      <c r="HZ46" s="86"/>
      <c r="IA46" s="86"/>
      <c r="IB46" s="86"/>
      <c r="IC46" s="86"/>
      <c r="ID46" s="86"/>
      <c r="IE46" s="86"/>
      <c r="IF46" s="86"/>
      <c r="IG46" s="86"/>
      <c r="IH46" s="86"/>
      <c r="II46" s="86"/>
      <c r="IJ46" s="86"/>
      <c r="IK46" s="86"/>
      <c r="IL46" s="86"/>
      <c r="IM46" s="86"/>
    </row>
    <row r="47" spans="1:247" ht="13.8" x14ac:dyDescent="0.3">
      <c r="B47" s="113"/>
      <c r="C47" s="113"/>
      <c r="D47" s="113"/>
      <c r="E47" s="112"/>
      <c r="G47" s="105"/>
      <c r="H47" s="105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6"/>
      <c r="DE47" s="86"/>
      <c r="DF47" s="86"/>
      <c r="DG47" s="86"/>
      <c r="DH47" s="86"/>
      <c r="DI47" s="86"/>
      <c r="DJ47" s="86"/>
      <c r="DK47" s="86"/>
      <c r="DL47" s="86"/>
      <c r="DM47" s="86"/>
      <c r="DN47" s="86"/>
      <c r="DO47" s="86"/>
      <c r="DP47" s="86"/>
      <c r="DQ47" s="86"/>
      <c r="DR47" s="86"/>
      <c r="DS47" s="86"/>
      <c r="DT47" s="86"/>
      <c r="DU47" s="86"/>
      <c r="DV47" s="86"/>
      <c r="DW47" s="86"/>
      <c r="DX47" s="86"/>
      <c r="DY47" s="86"/>
      <c r="DZ47" s="86"/>
      <c r="EA47" s="86"/>
      <c r="EB47" s="86"/>
      <c r="EC47" s="86"/>
      <c r="ED47" s="86"/>
      <c r="EE47" s="86"/>
      <c r="EF47" s="86"/>
      <c r="EG47" s="86"/>
      <c r="EH47" s="86"/>
      <c r="EI47" s="86"/>
      <c r="EJ47" s="86"/>
      <c r="EK47" s="86"/>
      <c r="EL47" s="86"/>
      <c r="EM47" s="86"/>
      <c r="EN47" s="86"/>
      <c r="EO47" s="86"/>
      <c r="EP47" s="86"/>
      <c r="EQ47" s="86"/>
      <c r="ER47" s="86"/>
      <c r="ES47" s="86"/>
      <c r="ET47" s="86"/>
      <c r="EU47" s="86"/>
      <c r="EV47" s="86"/>
      <c r="EW47" s="86"/>
      <c r="EX47" s="86"/>
      <c r="EY47" s="86"/>
      <c r="EZ47" s="86"/>
      <c r="FA47" s="86"/>
      <c r="FB47" s="86"/>
      <c r="FC47" s="86"/>
      <c r="FD47" s="86"/>
      <c r="FE47" s="86"/>
      <c r="FF47" s="86"/>
      <c r="FG47" s="86"/>
      <c r="FH47" s="86"/>
      <c r="FI47" s="86"/>
      <c r="FJ47" s="86"/>
      <c r="FK47" s="86"/>
      <c r="FL47" s="86"/>
      <c r="FM47" s="86"/>
      <c r="FN47" s="86"/>
      <c r="FO47" s="86"/>
      <c r="FP47" s="86"/>
      <c r="FQ47" s="86"/>
      <c r="FR47" s="86"/>
      <c r="FS47" s="86"/>
      <c r="FT47" s="86"/>
      <c r="FU47" s="86"/>
      <c r="FV47" s="86"/>
      <c r="FW47" s="86"/>
      <c r="FX47" s="86"/>
      <c r="FY47" s="86"/>
      <c r="FZ47" s="86"/>
      <c r="GA47" s="86"/>
      <c r="GB47" s="86"/>
      <c r="GC47" s="86"/>
      <c r="GD47" s="86"/>
      <c r="GE47" s="86"/>
      <c r="GF47" s="86"/>
      <c r="GG47" s="86"/>
      <c r="GH47" s="86"/>
      <c r="GI47" s="86"/>
      <c r="GJ47" s="86"/>
      <c r="GK47" s="86"/>
      <c r="GL47" s="86"/>
      <c r="GM47" s="86"/>
      <c r="GN47" s="86"/>
      <c r="GO47" s="86"/>
      <c r="GP47" s="86"/>
      <c r="GQ47" s="86"/>
      <c r="GR47" s="86"/>
      <c r="GS47" s="86"/>
      <c r="GT47" s="86"/>
      <c r="GU47" s="86"/>
      <c r="GV47" s="86"/>
      <c r="GW47" s="86"/>
      <c r="GX47" s="86"/>
      <c r="GY47" s="86"/>
      <c r="GZ47" s="86"/>
      <c r="HA47" s="86"/>
      <c r="HB47" s="86"/>
      <c r="HC47" s="86"/>
      <c r="HD47" s="86"/>
      <c r="HE47" s="86"/>
      <c r="HF47" s="86"/>
      <c r="HG47" s="86"/>
      <c r="HH47" s="86"/>
      <c r="HI47" s="86"/>
      <c r="HJ47" s="86"/>
      <c r="HK47" s="86"/>
      <c r="HL47" s="86"/>
      <c r="HM47" s="86"/>
      <c r="HN47" s="86"/>
      <c r="HO47" s="86"/>
      <c r="HP47" s="86"/>
      <c r="HQ47" s="86"/>
      <c r="HR47" s="86"/>
      <c r="HS47" s="86"/>
      <c r="HT47" s="86"/>
      <c r="HU47" s="86"/>
      <c r="HV47" s="86"/>
      <c r="HW47" s="86"/>
      <c r="HX47" s="86"/>
      <c r="HY47" s="86"/>
      <c r="HZ47" s="86"/>
      <c r="IA47" s="86"/>
      <c r="IB47" s="86"/>
      <c r="IC47" s="86"/>
      <c r="ID47" s="86"/>
      <c r="IE47" s="86"/>
      <c r="IF47" s="86"/>
      <c r="IG47" s="86"/>
      <c r="IH47" s="86"/>
      <c r="II47" s="86"/>
      <c r="IJ47" s="86"/>
      <c r="IK47" s="86"/>
      <c r="IL47" s="86"/>
      <c r="IM47" s="86"/>
    </row>
    <row r="48" spans="1:247" ht="13.8" x14ac:dyDescent="0.3">
      <c r="B48" s="113"/>
      <c r="C48" s="113"/>
      <c r="D48" s="113"/>
      <c r="E48" s="112"/>
      <c r="G48" s="105"/>
      <c r="H48" s="105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/>
      <c r="DH48" s="86"/>
      <c r="DI48" s="86"/>
      <c r="DJ48" s="86"/>
      <c r="DK48" s="86"/>
      <c r="DL48" s="86"/>
      <c r="DM48" s="86"/>
      <c r="DN48" s="86"/>
      <c r="DO48" s="86"/>
      <c r="DP48" s="86"/>
      <c r="DQ48" s="86"/>
      <c r="DR48" s="86"/>
      <c r="DS48" s="86"/>
      <c r="DT48" s="86"/>
      <c r="DU48" s="86"/>
      <c r="DV48" s="86"/>
      <c r="DW48" s="86"/>
      <c r="DX48" s="86"/>
      <c r="DY48" s="86"/>
      <c r="DZ48" s="86"/>
      <c r="EA48" s="86"/>
      <c r="EB48" s="86"/>
      <c r="EC48" s="86"/>
      <c r="ED48" s="86"/>
      <c r="EE48" s="86"/>
      <c r="EF48" s="86"/>
      <c r="EG48" s="86"/>
      <c r="EH48" s="86"/>
      <c r="EI48" s="86"/>
      <c r="EJ48" s="86"/>
      <c r="EK48" s="86"/>
      <c r="EL48" s="86"/>
      <c r="EM48" s="86"/>
      <c r="EN48" s="86"/>
      <c r="EO48" s="86"/>
      <c r="EP48" s="86"/>
      <c r="EQ48" s="86"/>
      <c r="ER48" s="86"/>
      <c r="ES48" s="86"/>
      <c r="ET48" s="86"/>
      <c r="EU48" s="86"/>
      <c r="EV48" s="86"/>
      <c r="EW48" s="86"/>
      <c r="EX48" s="86"/>
      <c r="EY48" s="86"/>
      <c r="EZ48" s="86"/>
      <c r="FA48" s="86"/>
      <c r="FB48" s="86"/>
      <c r="FC48" s="86"/>
      <c r="FD48" s="86"/>
      <c r="FE48" s="86"/>
      <c r="FF48" s="86"/>
      <c r="FG48" s="86"/>
      <c r="FH48" s="86"/>
      <c r="FI48" s="86"/>
      <c r="FJ48" s="86"/>
      <c r="FK48" s="86"/>
      <c r="FL48" s="86"/>
      <c r="FM48" s="86"/>
      <c r="FN48" s="86"/>
      <c r="FO48" s="86"/>
      <c r="FP48" s="86"/>
      <c r="FQ48" s="86"/>
      <c r="FR48" s="86"/>
      <c r="FS48" s="86"/>
      <c r="FT48" s="86"/>
      <c r="FU48" s="86"/>
      <c r="FV48" s="86"/>
      <c r="FW48" s="86"/>
      <c r="FX48" s="86"/>
      <c r="FY48" s="86"/>
      <c r="FZ48" s="86"/>
      <c r="GA48" s="86"/>
      <c r="GB48" s="86"/>
      <c r="GC48" s="86"/>
      <c r="GD48" s="86"/>
      <c r="GE48" s="86"/>
      <c r="GF48" s="86"/>
      <c r="GG48" s="86"/>
      <c r="GH48" s="86"/>
      <c r="GI48" s="86"/>
      <c r="GJ48" s="86"/>
      <c r="GK48" s="86"/>
      <c r="GL48" s="86"/>
      <c r="GM48" s="86"/>
      <c r="GN48" s="86"/>
      <c r="GO48" s="86"/>
      <c r="GP48" s="86"/>
      <c r="GQ48" s="86"/>
      <c r="GR48" s="86"/>
      <c r="GS48" s="86"/>
      <c r="GT48" s="86"/>
      <c r="GU48" s="86"/>
      <c r="GV48" s="86"/>
      <c r="GW48" s="86"/>
      <c r="GX48" s="86"/>
      <c r="GY48" s="86"/>
      <c r="GZ48" s="86"/>
      <c r="HA48" s="86"/>
      <c r="HB48" s="86"/>
      <c r="HC48" s="86"/>
      <c r="HD48" s="86"/>
      <c r="HE48" s="86"/>
      <c r="HF48" s="86"/>
      <c r="HG48" s="86"/>
      <c r="HH48" s="86"/>
      <c r="HI48" s="86"/>
      <c r="HJ48" s="86"/>
      <c r="HK48" s="86"/>
      <c r="HL48" s="86"/>
      <c r="HM48" s="86"/>
      <c r="HN48" s="86"/>
      <c r="HO48" s="86"/>
      <c r="HP48" s="86"/>
      <c r="HQ48" s="86"/>
      <c r="HR48" s="86"/>
      <c r="HS48" s="86"/>
      <c r="HT48" s="86"/>
      <c r="HU48" s="86"/>
      <c r="HV48" s="86"/>
      <c r="HW48" s="86"/>
      <c r="HX48" s="86"/>
      <c r="HY48" s="86"/>
      <c r="HZ48" s="86"/>
      <c r="IA48" s="86"/>
      <c r="IB48" s="86"/>
      <c r="IC48" s="86"/>
      <c r="ID48" s="86"/>
      <c r="IE48" s="86"/>
      <c r="IF48" s="86"/>
      <c r="IG48" s="86"/>
      <c r="IH48" s="86"/>
      <c r="II48" s="86"/>
      <c r="IJ48" s="86"/>
      <c r="IK48" s="86"/>
      <c r="IL48" s="86"/>
      <c r="IM48" s="86"/>
    </row>
    <row r="49" spans="1:247" ht="13.8" x14ac:dyDescent="0.3">
      <c r="B49" s="117"/>
      <c r="C49" s="117"/>
      <c r="D49" s="117"/>
      <c r="E49" s="112"/>
      <c r="G49" s="105"/>
      <c r="H49" s="105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6"/>
      <c r="DE49" s="86"/>
      <c r="DF49" s="86"/>
      <c r="DG49" s="86"/>
      <c r="DH49" s="86"/>
      <c r="DI49" s="86"/>
      <c r="DJ49" s="86"/>
      <c r="DK49" s="86"/>
      <c r="DL49" s="86"/>
      <c r="DM49" s="86"/>
      <c r="DN49" s="86"/>
      <c r="DO49" s="86"/>
      <c r="DP49" s="86"/>
      <c r="DQ49" s="86"/>
      <c r="DR49" s="86"/>
      <c r="DS49" s="86"/>
      <c r="DT49" s="86"/>
      <c r="DU49" s="86"/>
      <c r="DV49" s="86"/>
      <c r="DW49" s="86"/>
      <c r="DX49" s="86"/>
      <c r="DY49" s="86"/>
      <c r="DZ49" s="86"/>
      <c r="EA49" s="86"/>
      <c r="EB49" s="86"/>
      <c r="EC49" s="86"/>
      <c r="ED49" s="86"/>
      <c r="EE49" s="86"/>
      <c r="EF49" s="86"/>
      <c r="EG49" s="86"/>
      <c r="EH49" s="86"/>
      <c r="EI49" s="86"/>
      <c r="EJ49" s="86"/>
      <c r="EK49" s="86"/>
      <c r="EL49" s="86"/>
      <c r="EM49" s="86"/>
      <c r="EN49" s="86"/>
      <c r="EO49" s="86"/>
      <c r="EP49" s="86"/>
      <c r="EQ49" s="86"/>
      <c r="ER49" s="86"/>
      <c r="ES49" s="86"/>
      <c r="ET49" s="86"/>
      <c r="EU49" s="86"/>
      <c r="EV49" s="86"/>
      <c r="EW49" s="86"/>
      <c r="EX49" s="86"/>
      <c r="EY49" s="86"/>
      <c r="EZ49" s="86"/>
      <c r="FA49" s="86"/>
      <c r="FB49" s="86"/>
      <c r="FC49" s="86"/>
      <c r="FD49" s="86"/>
      <c r="FE49" s="86"/>
      <c r="FF49" s="86"/>
      <c r="FG49" s="86"/>
      <c r="FH49" s="86"/>
      <c r="FI49" s="86"/>
      <c r="FJ49" s="86"/>
      <c r="FK49" s="86"/>
      <c r="FL49" s="86"/>
      <c r="FM49" s="86"/>
      <c r="FN49" s="86"/>
      <c r="FO49" s="86"/>
      <c r="FP49" s="86"/>
      <c r="FQ49" s="86"/>
      <c r="FR49" s="86"/>
      <c r="FS49" s="86"/>
      <c r="FT49" s="86"/>
      <c r="FU49" s="86"/>
      <c r="FV49" s="86"/>
      <c r="FW49" s="86"/>
      <c r="FX49" s="86"/>
      <c r="FY49" s="86"/>
      <c r="FZ49" s="86"/>
      <c r="GA49" s="86"/>
      <c r="GB49" s="86"/>
      <c r="GC49" s="86"/>
      <c r="GD49" s="86"/>
      <c r="GE49" s="86"/>
      <c r="GF49" s="86"/>
      <c r="GG49" s="86"/>
      <c r="GH49" s="86"/>
      <c r="GI49" s="86"/>
      <c r="GJ49" s="86"/>
      <c r="GK49" s="86"/>
      <c r="GL49" s="86"/>
      <c r="GM49" s="86"/>
      <c r="GN49" s="86"/>
      <c r="GO49" s="86"/>
      <c r="GP49" s="86"/>
      <c r="GQ49" s="86"/>
      <c r="GR49" s="86"/>
      <c r="GS49" s="86"/>
      <c r="GT49" s="86"/>
      <c r="GU49" s="86"/>
      <c r="GV49" s="86"/>
      <c r="GW49" s="86"/>
      <c r="GX49" s="86"/>
      <c r="GY49" s="86"/>
      <c r="GZ49" s="86"/>
      <c r="HA49" s="86"/>
      <c r="HB49" s="86"/>
      <c r="HC49" s="86"/>
      <c r="HD49" s="86"/>
      <c r="HE49" s="86"/>
      <c r="HF49" s="86"/>
      <c r="HG49" s="86"/>
      <c r="HH49" s="86"/>
      <c r="HI49" s="86"/>
      <c r="HJ49" s="86"/>
      <c r="HK49" s="86"/>
      <c r="HL49" s="86"/>
      <c r="HM49" s="86"/>
      <c r="HN49" s="86"/>
      <c r="HO49" s="86"/>
      <c r="HP49" s="86"/>
      <c r="HQ49" s="86"/>
      <c r="HR49" s="86"/>
      <c r="HS49" s="86"/>
      <c r="HT49" s="86"/>
      <c r="HU49" s="86"/>
      <c r="HV49" s="86"/>
      <c r="HW49" s="86"/>
      <c r="HX49" s="86"/>
      <c r="HY49" s="86"/>
      <c r="HZ49" s="86"/>
      <c r="IA49" s="86"/>
      <c r="IB49" s="86"/>
      <c r="IC49" s="86"/>
      <c r="ID49" s="86"/>
      <c r="IE49" s="86"/>
      <c r="IF49" s="86"/>
      <c r="IG49" s="86"/>
      <c r="IH49" s="86"/>
      <c r="II49" s="86"/>
      <c r="IJ49" s="86"/>
      <c r="IK49" s="86"/>
      <c r="IL49" s="86"/>
      <c r="IM49" s="86"/>
    </row>
    <row r="50" spans="1:247" ht="13.8" x14ac:dyDescent="0.3">
      <c r="B50" s="118"/>
      <c r="C50" s="118"/>
      <c r="D50" s="118"/>
      <c r="E50" s="105"/>
      <c r="G50" s="105"/>
      <c r="H50" s="105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6"/>
      <c r="DG50" s="86"/>
      <c r="DH50" s="86"/>
      <c r="DI50" s="86"/>
      <c r="DJ50" s="86"/>
      <c r="DK50" s="86"/>
      <c r="DL50" s="86"/>
      <c r="DM50" s="86"/>
      <c r="DN50" s="86"/>
      <c r="DO50" s="86"/>
      <c r="DP50" s="86"/>
      <c r="DQ50" s="86"/>
      <c r="DR50" s="86"/>
      <c r="DS50" s="86"/>
      <c r="DT50" s="86"/>
      <c r="DU50" s="86"/>
      <c r="DV50" s="86"/>
      <c r="DW50" s="86"/>
      <c r="DX50" s="86"/>
      <c r="DY50" s="86"/>
      <c r="DZ50" s="86"/>
      <c r="EA50" s="86"/>
      <c r="EB50" s="86"/>
      <c r="EC50" s="86"/>
      <c r="ED50" s="86"/>
      <c r="EE50" s="86"/>
      <c r="EF50" s="86"/>
      <c r="EG50" s="86"/>
      <c r="EH50" s="86"/>
      <c r="EI50" s="86"/>
      <c r="EJ50" s="86"/>
      <c r="EK50" s="86"/>
      <c r="EL50" s="86"/>
      <c r="EM50" s="86"/>
      <c r="EN50" s="86"/>
      <c r="EO50" s="86"/>
      <c r="EP50" s="86"/>
      <c r="EQ50" s="86"/>
      <c r="ER50" s="86"/>
      <c r="ES50" s="86"/>
      <c r="ET50" s="86"/>
      <c r="EU50" s="86"/>
      <c r="EV50" s="86"/>
      <c r="EW50" s="86"/>
      <c r="EX50" s="86"/>
      <c r="EY50" s="86"/>
      <c r="EZ50" s="86"/>
      <c r="FA50" s="86"/>
      <c r="FB50" s="86"/>
      <c r="FC50" s="86"/>
      <c r="FD50" s="86"/>
      <c r="FE50" s="86"/>
      <c r="FF50" s="86"/>
      <c r="FG50" s="86"/>
      <c r="FH50" s="86"/>
      <c r="FI50" s="86"/>
      <c r="FJ50" s="86"/>
      <c r="FK50" s="86"/>
      <c r="FL50" s="86"/>
      <c r="FM50" s="86"/>
      <c r="FN50" s="86"/>
      <c r="FO50" s="86"/>
      <c r="FP50" s="86"/>
      <c r="FQ50" s="86"/>
      <c r="FR50" s="86"/>
      <c r="FS50" s="86"/>
      <c r="FT50" s="86"/>
      <c r="FU50" s="86"/>
      <c r="FV50" s="86"/>
      <c r="FW50" s="86"/>
      <c r="FX50" s="86"/>
      <c r="FY50" s="86"/>
      <c r="FZ50" s="86"/>
      <c r="GA50" s="86"/>
      <c r="GB50" s="86"/>
      <c r="GC50" s="86"/>
      <c r="GD50" s="86"/>
      <c r="GE50" s="86"/>
      <c r="GF50" s="86"/>
      <c r="GG50" s="86"/>
      <c r="GH50" s="86"/>
      <c r="GI50" s="86"/>
      <c r="GJ50" s="86"/>
      <c r="GK50" s="86"/>
      <c r="GL50" s="86"/>
      <c r="GM50" s="86"/>
      <c r="GN50" s="86"/>
      <c r="GO50" s="86"/>
      <c r="GP50" s="86"/>
      <c r="GQ50" s="86"/>
      <c r="GR50" s="86"/>
      <c r="GS50" s="86"/>
      <c r="GT50" s="86"/>
      <c r="GU50" s="86"/>
      <c r="GV50" s="86"/>
      <c r="GW50" s="86"/>
      <c r="GX50" s="86"/>
      <c r="GY50" s="86"/>
      <c r="GZ50" s="86"/>
      <c r="HA50" s="86"/>
      <c r="HB50" s="86"/>
      <c r="HC50" s="86"/>
      <c r="HD50" s="86"/>
      <c r="HE50" s="86"/>
      <c r="HF50" s="86"/>
      <c r="HG50" s="86"/>
      <c r="HH50" s="86"/>
      <c r="HI50" s="86"/>
      <c r="HJ50" s="86"/>
      <c r="HK50" s="86"/>
      <c r="HL50" s="86"/>
      <c r="HM50" s="86"/>
      <c r="HN50" s="86"/>
      <c r="HO50" s="86"/>
      <c r="HP50" s="86"/>
      <c r="HQ50" s="86"/>
      <c r="HR50" s="86"/>
      <c r="HS50" s="86"/>
      <c r="HT50" s="86"/>
      <c r="HU50" s="86"/>
      <c r="HV50" s="86"/>
      <c r="HW50" s="86"/>
      <c r="HX50" s="86"/>
      <c r="HY50" s="86"/>
      <c r="HZ50" s="86"/>
      <c r="IA50" s="86"/>
      <c r="IB50" s="86"/>
      <c r="IC50" s="86"/>
      <c r="ID50" s="86"/>
      <c r="IE50" s="86"/>
      <c r="IF50" s="86"/>
      <c r="IG50" s="86"/>
      <c r="IH50" s="86"/>
      <c r="II50" s="86"/>
      <c r="IJ50" s="86"/>
      <c r="IK50" s="86"/>
      <c r="IL50" s="86"/>
      <c r="IM50" s="86"/>
    </row>
    <row r="51" spans="1:247" ht="13.8" x14ac:dyDescent="0.3">
      <c r="B51" s="119"/>
      <c r="C51" s="119"/>
      <c r="D51" s="119"/>
      <c r="G51" s="105"/>
      <c r="H51" s="105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6"/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6"/>
      <c r="EG51" s="86"/>
      <c r="EH51" s="86"/>
      <c r="EI51" s="86"/>
      <c r="EJ51" s="86"/>
      <c r="EK51" s="86"/>
      <c r="EL51" s="86"/>
      <c r="EM51" s="86"/>
      <c r="EN51" s="86"/>
      <c r="EO51" s="86"/>
      <c r="EP51" s="86"/>
      <c r="EQ51" s="86"/>
      <c r="ER51" s="86"/>
      <c r="ES51" s="86"/>
      <c r="ET51" s="86"/>
      <c r="EU51" s="86"/>
      <c r="EV51" s="86"/>
      <c r="EW51" s="86"/>
      <c r="EX51" s="86"/>
      <c r="EY51" s="86"/>
      <c r="EZ51" s="86"/>
      <c r="FA51" s="86"/>
      <c r="FB51" s="86"/>
      <c r="FC51" s="86"/>
      <c r="FD51" s="86"/>
      <c r="FE51" s="86"/>
      <c r="FF51" s="86"/>
      <c r="FG51" s="86"/>
      <c r="FH51" s="86"/>
      <c r="FI51" s="86"/>
      <c r="FJ51" s="86"/>
      <c r="FK51" s="86"/>
      <c r="FL51" s="86"/>
      <c r="FM51" s="86"/>
      <c r="FN51" s="86"/>
      <c r="FO51" s="86"/>
      <c r="FP51" s="86"/>
      <c r="FQ51" s="86"/>
      <c r="FR51" s="86"/>
      <c r="FS51" s="86"/>
      <c r="FT51" s="86"/>
      <c r="FU51" s="86"/>
      <c r="FV51" s="86"/>
      <c r="FW51" s="86"/>
      <c r="FX51" s="86"/>
      <c r="FY51" s="86"/>
      <c r="FZ51" s="86"/>
      <c r="GA51" s="86"/>
      <c r="GB51" s="86"/>
      <c r="GC51" s="86"/>
      <c r="GD51" s="86"/>
      <c r="GE51" s="86"/>
      <c r="GF51" s="86"/>
      <c r="GG51" s="86"/>
      <c r="GH51" s="86"/>
      <c r="GI51" s="86"/>
      <c r="GJ51" s="86"/>
      <c r="GK51" s="86"/>
      <c r="GL51" s="86"/>
      <c r="GM51" s="86"/>
      <c r="GN51" s="86"/>
      <c r="GO51" s="86"/>
      <c r="GP51" s="86"/>
      <c r="GQ51" s="86"/>
      <c r="GR51" s="86"/>
      <c r="GS51" s="86"/>
      <c r="GT51" s="86"/>
      <c r="GU51" s="86"/>
      <c r="GV51" s="86"/>
      <c r="GW51" s="86"/>
      <c r="GX51" s="86"/>
      <c r="GY51" s="86"/>
      <c r="GZ51" s="86"/>
      <c r="HA51" s="86"/>
      <c r="HB51" s="86"/>
      <c r="HC51" s="86"/>
      <c r="HD51" s="86"/>
      <c r="HE51" s="86"/>
      <c r="HF51" s="86"/>
      <c r="HG51" s="86"/>
      <c r="HH51" s="86"/>
      <c r="HI51" s="86"/>
      <c r="HJ51" s="86"/>
      <c r="HK51" s="86"/>
      <c r="HL51" s="86"/>
      <c r="HM51" s="86"/>
      <c r="HN51" s="86"/>
      <c r="HO51" s="86"/>
      <c r="HP51" s="86"/>
      <c r="HQ51" s="86"/>
      <c r="HR51" s="86"/>
      <c r="HS51" s="86"/>
      <c r="HT51" s="86"/>
      <c r="HU51" s="86"/>
      <c r="HV51" s="86"/>
      <c r="HW51" s="86"/>
      <c r="HX51" s="86"/>
      <c r="HY51" s="86"/>
      <c r="HZ51" s="86"/>
      <c r="IA51" s="86"/>
      <c r="IB51" s="86"/>
      <c r="IC51" s="86"/>
      <c r="ID51" s="86"/>
      <c r="IE51" s="86"/>
      <c r="IF51" s="86"/>
      <c r="IG51" s="86"/>
      <c r="IH51" s="86"/>
      <c r="II51" s="86"/>
      <c r="IJ51" s="86"/>
      <c r="IK51" s="86"/>
      <c r="IL51" s="86"/>
      <c r="IM51" s="86"/>
    </row>
    <row r="52" spans="1:247" x14ac:dyDescent="0.25">
      <c r="B52" s="117"/>
      <c r="C52" s="117"/>
      <c r="D52" s="117"/>
      <c r="E52" s="120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6"/>
      <c r="DT52" s="86"/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6"/>
      <c r="EG52" s="86"/>
      <c r="EH52" s="86"/>
      <c r="EI52" s="86"/>
      <c r="EJ52" s="86"/>
      <c r="EK52" s="86"/>
      <c r="EL52" s="86"/>
      <c r="EM52" s="86"/>
      <c r="EN52" s="86"/>
      <c r="EO52" s="86"/>
      <c r="EP52" s="86"/>
      <c r="EQ52" s="86"/>
      <c r="ER52" s="86"/>
      <c r="ES52" s="86"/>
      <c r="ET52" s="86"/>
      <c r="EU52" s="86"/>
      <c r="EV52" s="86"/>
      <c r="EW52" s="86"/>
      <c r="EX52" s="86"/>
      <c r="EY52" s="86"/>
      <c r="EZ52" s="86"/>
      <c r="FA52" s="86"/>
      <c r="FB52" s="86"/>
      <c r="FC52" s="86"/>
      <c r="FD52" s="86"/>
      <c r="FE52" s="86"/>
      <c r="FF52" s="86"/>
      <c r="FG52" s="86"/>
      <c r="FH52" s="86"/>
      <c r="FI52" s="86"/>
      <c r="FJ52" s="86"/>
      <c r="FK52" s="86"/>
      <c r="FL52" s="86"/>
      <c r="FM52" s="86"/>
      <c r="FN52" s="86"/>
      <c r="FO52" s="86"/>
      <c r="FP52" s="86"/>
      <c r="FQ52" s="86"/>
      <c r="FR52" s="86"/>
      <c r="FS52" s="86"/>
      <c r="FT52" s="86"/>
      <c r="FU52" s="86"/>
      <c r="FV52" s="86"/>
      <c r="FW52" s="86"/>
      <c r="FX52" s="86"/>
      <c r="FY52" s="86"/>
      <c r="FZ52" s="86"/>
      <c r="GA52" s="86"/>
      <c r="GB52" s="86"/>
      <c r="GC52" s="86"/>
      <c r="GD52" s="86"/>
      <c r="GE52" s="86"/>
      <c r="GF52" s="86"/>
      <c r="GG52" s="86"/>
      <c r="GH52" s="86"/>
      <c r="GI52" s="86"/>
      <c r="GJ52" s="86"/>
      <c r="GK52" s="86"/>
      <c r="GL52" s="86"/>
      <c r="GM52" s="86"/>
      <c r="GN52" s="86"/>
      <c r="GO52" s="86"/>
      <c r="GP52" s="86"/>
      <c r="GQ52" s="86"/>
      <c r="GR52" s="86"/>
      <c r="GS52" s="86"/>
      <c r="GT52" s="86"/>
      <c r="GU52" s="86"/>
      <c r="GV52" s="86"/>
      <c r="GW52" s="86"/>
      <c r="GX52" s="86"/>
      <c r="GY52" s="86"/>
      <c r="GZ52" s="86"/>
      <c r="HA52" s="86"/>
      <c r="HB52" s="86"/>
      <c r="HC52" s="86"/>
      <c r="HD52" s="86"/>
      <c r="HE52" s="86"/>
      <c r="HF52" s="86"/>
      <c r="HG52" s="86"/>
      <c r="HH52" s="86"/>
      <c r="HI52" s="86"/>
      <c r="HJ52" s="86"/>
      <c r="HK52" s="86"/>
      <c r="HL52" s="86"/>
      <c r="HM52" s="86"/>
      <c r="HN52" s="86"/>
      <c r="HO52" s="86"/>
      <c r="HP52" s="86"/>
      <c r="HQ52" s="86"/>
      <c r="HR52" s="86"/>
      <c r="HS52" s="86"/>
      <c r="HT52" s="86"/>
      <c r="HU52" s="86"/>
      <c r="HV52" s="86"/>
      <c r="HW52" s="86"/>
      <c r="HX52" s="86"/>
      <c r="HY52" s="86"/>
      <c r="HZ52" s="86"/>
      <c r="IA52" s="86"/>
      <c r="IB52" s="86"/>
      <c r="IC52" s="86"/>
      <c r="ID52" s="86"/>
      <c r="IE52" s="86"/>
      <c r="IF52" s="86"/>
      <c r="IG52" s="86"/>
      <c r="IH52" s="86"/>
      <c r="II52" s="86"/>
      <c r="IJ52" s="86"/>
      <c r="IK52" s="86"/>
      <c r="IL52" s="86"/>
      <c r="IM52" s="86"/>
    </row>
    <row r="53" spans="1:247" x14ac:dyDescent="0.25">
      <c r="B53" s="10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6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6"/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6"/>
      <c r="ES53" s="86"/>
      <c r="ET53" s="86"/>
      <c r="EU53" s="86"/>
      <c r="EV53" s="86"/>
      <c r="EW53" s="86"/>
      <c r="EX53" s="86"/>
      <c r="EY53" s="86"/>
      <c r="EZ53" s="86"/>
      <c r="FA53" s="86"/>
      <c r="FB53" s="86"/>
      <c r="FC53" s="86"/>
      <c r="FD53" s="86"/>
      <c r="FE53" s="86"/>
      <c r="FF53" s="86"/>
      <c r="FG53" s="86"/>
      <c r="FH53" s="86"/>
      <c r="FI53" s="86"/>
      <c r="FJ53" s="86"/>
      <c r="FK53" s="86"/>
      <c r="FL53" s="86"/>
      <c r="FM53" s="86"/>
      <c r="FN53" s="86"/>
      <c r="FO53" s="86"/>
      <c r="FP53" s="86"/>
      <c r="FQ53" s="86"/>
      <c r="FR53" s="86"/>
      <c r="FS53" s="86"/>
      <c r="FT53" s="86"/>
      <c r="FU53" s="86"/>
      <c r="FV53" s="86"/>
      <c r="FW53" s="86"/>
      <c r="FX53" s="86"/>
      <c r="FY53" s="86"/>
      <c r="FZ53" s="86"/>
      <c r="GA53" s="86"/>
      <c r="GB53" s="86"/>
      <c r="GC53" s="86"/>
      <c r="GD53" s="86"/>
      <c r="GE53" s="86"/>
      <c r="GF53" s="86"/>
      <c r="GG53" s="86"/>
      <c r="GH53" s="86"/>
      <c r="GI53" s="86"/>
      <c r="GJ53" s="86"/>
      <c r="GK53" s="86"/>
      <c r="GL53" s="86"/>
      <c r="GM53" s="86"/>
      <c r="GN53" s="86"/>
      <c r="GO53" s="86"/>
      <c r="GP53" s="86"/>
      <c r="GQ53" s="86"/>
      <c r="GR53" s="86"/>
      <c r="GS53" s="86"/>
      <c r="GT53" s="86"/>
      <c r="GU53" s="86"/>
      <c r="GV53" s="86"/>
      <c r="GW53" s="86"/>
      <c r="GX53" s="86"/>
      <c r="GY53" s="86"/>
      <c r="GZ53" s="86"/>
      <c r="HA53" s="86"/>
      <c r="HB53" s="86"/>
      <c r="HC53" s="86"/>
      <c r="HD53" s="86"/>
      <c r="HE53" s="86"/>
      <c r="HF53" s="86"/>
      <c r="HG53" s="86"/>
      <c r="HH53" s="86"/>
      <c r="HI53" s="86"/>
      <c r="HJ53" s="86"/>
      <c r="HK53" s="86"/>
      <c r="HL53" s="86"/>
      <c r="HM53" s="86"/>
      <c r="HN53" s="86"/>
      <c r="HO53" s="86"/>
      <c r="HP53" s="86"/>
      <c r="HQ53" s="86"/>
      <c r="HR53" s="86"/>
      <c r="HS53" s="86"/>
      <c r="HT53" s="86"/>
      <c r="HU53" s="86"/>
      <c r="HV53" s="86"/>
      <c r="HW53" s="86"/>
      <c r="HX53" s="86"/>
      <c r="HY53" s="86"/>
      <c r="HZ53" s="86"/>
      <c r="IA53" s="86"/>
      <c r="IB53" s="86"/>
      <c r="IC53" s="86"/>
      <c r="ID53" s="86"/>
      <c r="IE53" s="86"/>
      <c r="IF53" s="86"/>
      <c r="IG53" s="86"/>
      <c r="IH53" s="86"/>
      <c r="II53" s="86"/>
      <c r="IJ53" s="86"/>
      <c r="IK53" s="86"/>
      <c r="IL53" s="86"/>
      <c r="IM53" s="86"/>
    </row>
    <row r="54" spans="1:247" x14ac:dyDescent="0.25">
      <c r="B54" s="10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6"/>
      <c r="DE54" s="86"/>
      <c r="DF54" s="86"/>
      <c r="DG54" s="86"/>
      <c r="DH54" s="86"/>
      <c r="DI54" s="86"/>
      <c r="DJ54" s="86"/>
      <c r="DK54" s="86"/>
      <c r="DL54" s="86"/>
      <c r="DM54" s="86"/>
      <c r="DN54" s="86"/>
      <c r="DO54" s="86"/>
      <c r="DP54" s="86"/>
      <c r="DQ54" s="86"/>
      <c r="DR54" s="86"/>
      <c r="DS54" s="86"/>
      <c r="DT54" s="86"/>
      <c r="DU54" s="86"/>
      <c r="DV54" s="86"/>
      <c r="DW54" s="86"/>
      <c r="DX54" s="86"/>
      <c r="DY54" s="86"/>
      <c r="DZ54" s="86"/>
      <c r="EA54" s="86"/>
      <c r="EB54" s="86"/>
      <c r="EC54" s="86"/>
      <c r="ED54" s="86"/>
      <c r="EE54" s="86"/>
      <c r="EF54" s="86"/>
      <c r="EG54" s="86"/>
      <c r="EH54" s="86"/>
      <c r="EI54" s="86"/>
      <c r="EJ54" s="86"/>
      <c r="EK54" s="86"/>
      <c r="EL54" s="86"/>
      <c r="EM54" s="86"/>
      <c r="EN54" s="86"/>
      <c r="EO54" s="86"/>
      <c r="EP54" s="86"/>
      <c r="EQ54" s="86"/>
      <c r="ER54" s="86"/>
      <c r="ES54" s="86"/>
      <c r="ET54" s="86"/>
      <c r="EU54" s="86"/>
      <c r="EV54" s="86"/>
      <c r="EW54" s="86"/>
      <c r="EX54" s="86"/>
      <c r="EY54" s="86"/>
      <c r="EZ54" s="86"/>
      <c r="FA54" s="86"/>
      <c r="FB54" s="86"/>
      <c r="FC54" s="86"/>
      <c r="FD54" s="86"/>
      <c r="FE54" s="86"/>
      <c r="FF54" s="86"/>
      <c r="FG54" s="86"/>
      <c r="FH54" s="86"/>
      <c r="FI54" s="86"/>
      <c r="FJ54" s="86"/>
      <c r="FK54" s="86"/>
      <c r="FL54" s="86"/>
      <c r="FM54" s="86"/>
      <c r="FN54" s="86"/>
      <c r="FO54" s="86"/>
      <c r="FP54" s="86"/>
      <c r="FQ54" s="86"/>
      <c r="FR54" s="86"/>
      <c r="FS54" s="86"/>
      <c r="FT54" s="86"/>
      <c r="FU54" s="86"/>
      <c r="FV54" s="86"/>
      <c r="FW54" s="86"/>
      <c r="FX54" s="86"/>
      <c r="FY54" s="86"/>
      <c r="FZ54" s="86"/>
      <c r="GA54" s="86"/>
      <c r="GB54" s="86"/>
      <c r="GC54" s="86"/>
      <c r="GD54" s="86"/>
      <c r="GE54" s="86"/>
      <c r="GF54" s="86"/>
      <c r="GG54" s="86"/>
      <c r="GH54" s="86"/>
      <c r="GI54" s="86"/>
      <c r="GJ54" s="86"/>
      <c r="GK54" s="86"/>
      <c r="GL54" s="86"/>
      <c r="GM54" s="86"/>
      <c r="GN54" s="86"/>
      <c r="GO54" s="86"/>
      <c r="GP54" s="86"/>
      <c r="GQ54" s="86"/>
      <c r="GR54" s="86"/>
      <c r="GS54" s="86"/>
      <c r="GT54" s="86"/>
      <c r="GU54" s="86"/>
      <c r="GV54" s="86"/>
      <c r="GW54" s="86"/>
      <c r="GX54" s="86"/>
      <c r="GY54" s="86"/>
      <c r="GZ54" s="86"/>
      <c r="HA54" s="86"/>
      <c r="HB54" s="86"/>
      <c r="HC54" s="86"/>
      <c r="HD54" s="86"/>
      <c r="HE54" s="86"/>
      <c r="HF54" s="86"/>
      <c r="HG54" s="86"/>
      <c r="HH54" s="86"/>
      <c r="HI54" s="86"/>
      <c r="HJ54" s="86"/>
      <c r="HK54" s="86"/>
      <c r="HL54" s="86"/>
      <c r="HM54" s="86"/>
      <c r="HN54" s="86"/>
      <c r="HO54" s="86"/>
      <c r="HP54" s="86"/>
      <c r="HQ54" s="86"/>
      <c r="HR54" s="86"/>
      <c r="HS54" s="86"/>
      <c r="HT54" s="86"/>
      <c r="HU54" s="86"/>
      <c r="HV54" s="86"/>
      <c r="HW54" s="86"/>
      <c r="HX54" s="86"/>
      <c r="HY54" s="86"/>
      <c r="HZ54" s="86"/>
      <c r="IA54" s="86"/>
      <c r="IB54" s="86"/>
      <c r="IC54" s="86"/>
      <c r="ID54" s="86"/>
      <c r="IE54" s="86"/>
      <c r="IF54" s="86"/>
      <c r="IG54" s="86"/>
      <c r="IH54" s="86"/>
      <c r="II54" s="86"/>
      <c r="IJ54" s="86"/>
      <c r="IK54" s="86"/>
      <c r="IL54" s="86"/>
      <c r="IM54" s="86"/>
    </row>
    <row r="55" spans="1:247" x14ac:dyDescent="0.25">
      <c r="B55" s="10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6"/>
      <c r="DE55" s="86"/>
      <c r="DF55" s="86"/>
      <c r="DG55" s="86"/>
      <c r="DH55" s="86"/>
      <c r="DI55" s="86"/>
      <c r="DJ55" s="86"/>
      <c r="DK55" s="86"/>
      <c r="DL55" s="86"/>
      <c r="DM55" s="86"/>
      <c r="DN55" s="86"/>
      <c r="DO55" s="86"/>
      <c r="DP55" s="86"/>
      <c r="DQ55" s="86"/>
      <c r="DR55" s="86"/>
      <c r="DS55" s="86"/>
      <c r="DT55" s="86"/>
      <c r="DU55" s="86"/>
      <c r="DV55" s="86"/>
      <c r="DW55" s="86"/>
      <c r="DX55" s="86"/>
      <c r="DY55" s="86"/>
      <c r="DZ55" s="86"/>
      <c r="EA55" s="86"/>
      <c r="EB55" s="86"/>
      <c r="EC55" s="86"/>
      <c r="ED55" s="86"/>
      <c r="EE55" s="86"/>
      <c r="EF55" s="86"/>
      <c r="EG55" s="86"/>
      <c r="EH55" s="86"/>
      <c r="EI55" s="86"/>
      <c r="EJ55" s="86"/>
      <c r="EK55" s="86"/>
      <c r="EL55" s="86"/>
      <c r="EM55" s="86"/>
      <c r="EN55" s="86"/>
      <c r="EO55" s="86"/>
      <c r="EP55" s="86"/>
      <c r="EQ55" s="86"/>
      <c r="ER55" s="86"/>
      <c r="ES55" s="86"/>
      <c r="ET55" s="86"/>
      <c r="EU55" s="86"/>
      <c r="EV55" s="86"/>
      <c r="EW55" s="86"/>
      <c r="EX55" s="86"/>
      <c r="EY55" s="86"/>
      <c r="EZ55" s="86"/>
      <c r="FA55" s="86"/>
      <c r="FB55" s="86"/>
      <c r="FC55" s="86"/>
      <c r="FD55" s="86"/>
      <c r="FE55" s="86"/>
      <c r="FF55" s="86"/>
      <c r="FG55" s="86"/>
      <c r="FH55" s="86"/>
      <c r="FI55" s="86"/>
      <c r="FJ55" s="86"/>
      <c r="FK55" s="86"/>
      <c r="FL55" s="86"/>
      <c r="FM55" s="86"/>
      <c r="FN55" s="86"/>
      <c r="FO55" s="86"/>
      <c r="FP55" s="86"/>
      <c r="FQ55" s="86"/>
      <c r="FR55" s="86"/>
      <c r="FS55" s="86"/>
      <c r="FT55" s="86"/>
      <c r="FU55" s="86"/>
      <c r="FV55" s="86"/>
      <c r="FW55" s="86"/>
      <c r="FX55" s="86"/>
      <c r="FY55" s="86"/>
      <c r="FZ55" s="86"/>
      <c r="GA55" s="86"/>
      <c r="GB55" s="86"/>
      <c r="GC55" s="86"/>
      <c r="GD55" s="86"/>
      <c r="GE55" s="86"/>
      <c r="GF55" s="86"/>
      <c r="GG55" s="86"/>
      <c r="GH55" s="86"/>
      <c r="GI55" s="86"/>
      <c r="GJ55" s="86"/>
      <c r="GK55" s="86"/>
      <c r="GL55" s="86"/>
      <c r="GM55" s="86"/>
      <c r="GN55" s="86"/>
      <c r="GO55" s="86"/>
      <c r="GP55" s="86"/>
      <c r="GQ55" s="86"/>
      <c r="GR55" s="86"/>
      <c r="GS55" s="86"/>
      <c r="GT55" s="86"/>
      <c r="GU55" s="86"/>
      <c r="GV55" s="86"/>
      <c r="GW55" s="86"/>
      <c r="GX55" s="86"/>
      <c r="GY55" s="86"/>
      <c r="GZ55" s="86"/>
      <c r="HA55" s="86"/>
      <c r="HB55" s="86"/>
      <c r="HC55" s="86"/>
      <c r="HD55" s="86"/>
      <c r="HE55" s="86"/>
      <c r="HF55" s="86"/>
      <c r="HG55" s="86"/>
      <c r="HH55" s="86"/>
      <c r="HI55" s="86"/>
      <c r="HJ55" s="86"/>
      <c r="HK55" s="86"/>
      <c r="HL55" s="86"/>
      <c r="HM55" s="86"/>
      <c r="HN55" s="86"/>
      <c r="HO55" s="86"/>
      <c r="HP55" s="86"/>
      <c r="HQ55" s="86"/>
      <c r="HR55" s="86"/>
      <c r="HS55" s="86"/>
      <c r="HT55" s="86"/>
      <c r="HU55" s="86"/>
      <c r="HV55" s="86"/>
      <c r="HW55" s="86"/>
      <c r="HX55" s="86"/>
      <c r="HY55" s="86"/>
      <c r="HZ55" s="86"/>
      <c r="IA55" s="86"/>
      <c r="IB55" s="86"/>
      <c r="IC55" s="86"/>
      <c r="ID55" s="86"/>
      <c r="IE55" s="86"/>
      <c r="IF55" s="86"/>
      <c r="IG55" s="86"/>
      <c r="IH55" s="86"/>
      <c r="II55" s="86"/>
      <c r="IJ55" s="86"/>
      <c r="IK55" s="86"/>
      <c r="IL55" s="86"/>
      <c r="IM55" s="86"/>
    </row>
    <row r="56" spans="1:247" ht="13.8" x14ac:dyDescent="0.3">
      <c r="A56" s="86"/>
      <c r="D56" s="105"/>
      <c r="E56" s="105"/>
      <c r="F56" s="105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6"/>
      <c r="DE56" s="86"/>
      <c r="DF56" s="86"/>
      <c r="DG56" s="86"/>
      <c r="DH56" s="86"/>
      <c r="DI56" s="86"/>
      <c r="DJ56" s="86"/>
      <c r="DK56" s="86"/>
      <c r="DL56" s="86"/>
      <c r="DM56" s="86"/>
      <c r="DN56" s="86"/>
      <c r="DO56" s="86"/>
      <c r="DP56" s="86"/>
      <c r="DQ56" s="86"/>
      <c r="DR56" s="86"/>
      <c r="DS56" s="86"/>
      <c r="DT56" s="86"/>
      <c r="DU56" s="86"/>
      <c r="DV56" s="86"/>
      <c r="DW56" s="86"/>
      <c r="DX56" s="86"/>
      <c r="DY56" s="86"/>
      <c r="DZ56" s="86"/>
      <c r="EA56" s="86"/>
      <c r="EB56" s="86"/>
      <c r="EC56" s="86"/>
      <c r="ED56" s="86"/>
      <c r="EE56" s="86"/>
      <c r="EF56" s="86"/>
      <c r="EG56" s="86"/>
      <c r="EH56" s="86"/>
      <c r="EI56" s="86"/>
      <c r="EJ56" s="86"/>
      <c r="EK56" s="86"/>
      <c r="EL56" s="86"/>
      <c r="EM56" s="86"/>
      <c r="EN56" s="86"/>
      <c r="EO56" s="86"/>
      <c r="EP56" s="86"/>
      <c r="EQ56" s="86"/>
      <c r="ER56" s="86"/>
      <c r="ES56" s="86"/>
      <c r="ET56" s="86"/>
      <c r="EU56" s="86"/>
      <c r="EV56" s="86"/>
      <c r="EW56" s="86"/>
      <c r="EX56" s="86"/>
      <c r="EY56" s="86"/>
      <c r="EZ56" s="86"/>
      <c r="FA56" s="86"/>
      <c r="FB56" s="86"/>
      <c r="FC56" s="86"/>
      <c r="FD56" s="86"/>
      <c r="FE56" s="86"/>
      <c r="FF56" s="86"/>
      <c r="FG56" s="86"/>
      <c r="FH56" s="86"/>
      <c r="FI56" s="86"/>
      <c r="FJ56" s="86"/>
      <c r="FK56" s="86"/>
      <c r="FL56" s="86"/>
      <c r="FM56" s="86"/>
      <c r="FN56" s="86"/>
      <c r="FO56" s="86"/>
      <c r="FP56" s="86"/>
      <c r="FQ56" s="86"/>
      <c r="FR56" s="86"/>
      <c r="FS56" s="86"/>
      <c r="FT56" s="86"/>
      <c r="FU56" s="86"/>
      <c r="FV56" s="86"/>
      <c r="FW56" s="86"/>
      <c r="FX56" s="86"/>
      <c r="FY56" s="86"/>
      <c r="FZ56" s="86"/>
      <c r="GA56" s="86"/>
      <c r="GB56" s="86"/>
      <c r="GC56" s="86"/>
      <c r="GD56" s="86"/>
      <c r="GE56" s="86"/>
      <c r="GF56" s="86"/>
      <c r="GG56" s="86"/>
      <c r="GH56" s="86"/>
      <c r="GI56" s="86"/>
      <c r="GJ56" s="86"/>
      <c r="GK56" s="86"/>
      <c r="GL56" s="86"/>
      <c r="GM56" s="86"/>
      <c r="GN56" s="86"/>
      <c r="GO56" s="86"/>
      <c r="GP56" s="86"/>
      <c r="GQ56" s="86"/>
      <c r="GR56" s="86"/>
      <c r="GS56" s="86"/>
      <c r="GT56" s="86"/>
      <c r="GU56" s="86"/>
      <c r="GV56" s="86"/>
      <c r="GW56" s="86"/>
      <c r="GX56" s="86"/>
      <c r="GY56" s="86"/>
      <c r="GZ56" s="86"/>
      <c r="HA56" s="86"/>
      <c r="HB56" s="86"/>
      <c r="HC56" s="86"/>
      <c r="HD56" s="86"/>
      <c r="HE56" s="86"/>
      <c r="HF56" s="86"/>
      <c r="HG56" s="86"/>
      <c r="HH56" s="86"/>
      <c r="HI56" s="86"/>
      <c r="HJ56" s="86"/>
      <c r="HK56" s="86"/>
      <c r="HL56" s="86"/>
      <c r="HM56" s="86"/>
      <c r="HN56" s="86"/>
      <c r="HO56" s="86"/>
      <c r="HP56" s="86"/>
      <c r="HQ56" s="86"/>
      <c r="HR56" s="86"/>
      <c r="HS56" s="86"/>
      <c r="HT56" s="86"/>
      <c r="HU56" s="86"/>
      <c r="HV56" s="86"/>
      <c r="HW56" s="86"/>
      <c r="HX56" s="86"/>
      <c r="HY56" s="86"/>
      <c r="HZ56" s="86"/>
      <c r="IA56" s="86"/>
      <c r="IB56" s="86"/>
      <c r="IC56" s="86"/>
      <c r="ID56" s="86"/>
      <c r="IE56" s="86"/>
      <c r="IF56" s="86"/>
      <c r="IG56" s="86"/>
      <c r="IH56" s="86"/>
      <c r="II56" s="86"/>
      <c r="IJ56" s="86"/>
      <c r="IK56" s="86"/>
      <c r="IL56" s="86"/>
      <c r="IM56" s="86"/>
    </row>
    <row r="57" spans="1:247" x14ac:dyDescent="0.25"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86"/>
      <c r="DP57" s="86"/>
      <c r="DQ57" s="86"/>
      <c r="DR57" s="86"/>
      <c r="DS57" s="86"/>
      <c r="DT57" s="86"/>
      <c r="DU57" s="86"/>
      <c r="DV57" s="86"/>
      <c r="DW57" s="86"/>
      <c r="DX57" s="86"/>
      <c r="DY57" s="86"/>
      <c r="DZ57" s="86"/>
      <c r="EA57" s="86"/>
      <c r="EB57" s="86"/>
      <c r="EC57" s="86"/>
      <c r="ED57" s="86"/>
      <c r="EE57" s="86"/>
      <c r="EF57" s="86"/>
      <c r="EG57" s="86"/>
      <c r="EH57" s="86"/>
      <c r="EI57" s="86"/>
      <c r="EJ57" s="86"/>
      <c r="EK57" s="86"/>
      <c r="EL57" s="86"/>
      <c r="EM57" s="86"/>
      <c r="EN57" s="86"/>
      <c r="EO57" s="86"/>
      <c r="EP57" s="86"/>
      <c r="EQ57" s="86"/>
      <c r="ER57" s="86"/>
      <c r="ES57" s="86"/>
      <c r="ET57" s="86"/>
      <c r="EU57" s="86"/>
      <c r="EV57" s="86"/>
      <c r="EW57" s="86"/>
      <c r="EX57" s="86"/>
      <c r="EY57" s="86"/>
      <c r="EZ57" s="86"/>
      <c r="FA57" s="86"/>
      <c r="FB57" s="86"/>
      <c r="FC57" s="86"/>
      <c r="FD57" s="86"/>
      <c r="FE57" s="86"/>
      <c r="FF57" s="86"/>
      <c r="FG57" s="86"/>
      <c r="FH57" s="86"/>
      <c r="FI57" s="86"/>
      <c r="FJ57" s="86"/>
      <c r="FK57" s="86"/>
      <c r="FL57" s="86"/>
      <c r="FM57" s="86"/>
      <c r="FN57" s="86"/>
      <c r="FO57" s="86"/>
      <c r="FP57" s="86"/>
      <c r="FQ57" s="86"/>
      <c r="FR57" s="86"/>
      <c r="FS57" s="86"/>
      <c r="FT57" s="86"/>
      <c r="FU57" s="86"/>
      <c r="FV57" s="86"/>
      <c r="FW57" s="86"/>
      <c r="FX57" s="86"/>
      <c r="FY57" s="86"/>
      <c r="FZ57" s="86"/>
      <c r="GA57" s="86"/>
      <c r="GB57" s="86"/>
      <c r="GC57" s="86"/>
      <c r="GD57" s="86"/>
      <c r="GE57" s="86"/>
      <c r="GF57" s="86"/>
      <c r="GG57" s="86"/>
      <c r="GH57" s="86"/>
      <c r="GI57" s="86"/>
      <c r="GJ57" s="86"/>
      <c r="GK57" s="86"/>
      <c r="GL57" s="86"/>
      <c r="GM57" s="86"/>
      <c r="GN57" s="86"/>
      <c r="GO57" s="86"/>
      <c r="GP57" s="86"/>
      <c r="GQ57" s="86"/>
      <c r="GR57" s="86"/>
      <c r="GS57" s="86"/>
      <c r="GT57" s="86"/>
      <c r="GU57" s="86"/>
      <c r="GV57" s="86"/>
      <c r="GW57" s="86"/>
      <c r="GX57" s="86"/>
      <c r="GY57" s="86"/>
      <c r="GZ57" s="86"/>
      <c r="HA57" s="86"/>
      <c r="HB57" s="86"/>
      <c r="HC57" s="86"/>
      <c r="HD57" s="86"/>
      <c r="HE57" s="86"/>
      <c r="HF57" s="86"/>
      <c r="HG57" s="86"/>
      <c r="HH57" s="86"/>
      <c r="HI57" s="86"/>
      <c r="HJ57" s="86"/>
      <c r="HK57" s="86"/>
      <c r="HL57" s="86"/>
      <c r="HM57" s="86"/>
      <c r="HN57" s="86"/>
      <c r="HO57" s="86"/>
      <c r="HP57" s="86"/>
      <c r="HQ57" s="86"/>
      <c r="HR57" s="86"/>
      <c r="HS57" s="86"/>
      <c r="HT57" s="86"/>
      <c r="HU57" s="86"/>
      <c r="HV57" s="86"/>
      <c r="HW57" s="86"/>
      <c r="HX57" s="86"/>
      <c r="HY57" s="86"/>
      <c r="HZ57" s="86"/>
      <c r="IA57" s="86"/>
      <c r="IB57" s="86"/>
      <c r="IC57" s="86"/>
      <c r="ID57" s="86"/>
      <c r="IE57" s="86"/>
      <c r="IF57" s="86"/>
      <c r="IG57" s="86"/>
      <c r="IH57" s="86"/>
      <c r="II57" s="86"/>
      <c r="IJ57" s="86"/>
      <c r="IK57" s="86"/>
      <c r="IL57" s="86"/>
      <c r="IM57" s="86"/>
    </row>
    <row r="58" spans="1:247" x14ac:dyDescent="0.25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  <c r="DI58" s="86"/>
      <c r="DJ58" s="86"/>
      <c r="DK58" s="86"/>
      <c r="DL58" s="86"/>
      <c r="DM58" s="86"/>
      <c r="DN58" s="86"/>
      <c r="DO58" s="86"/>
      <c r="DP58" s="86"/>
      <c r="DQ58" s="86"/>
      <c r="DR58" s="86"/>
      <c r="DS58" s="86"/>
      <c r="DT58" s="86"/>
      <c r="DU58" s="86"/>
      <c r="DV58" s="86"/>
      <c r="DW58" s="86"/>
      <c r="DX58" s="86"/>
      <c r="DY58" s="86"/>
      <c r="DZ58" s="86"/>
      <c r="EA58" s="86"/>
      <c r="EB58" s="86"/>
      <c r="EC58" s="86"/>
      <c r="ED58" s="86"/>
      <c r="EE58" s="86"/>
      <c r="EF58" s="86"/>
      <c r="EG58" s="86"/>
      <c r="EH58" s="86"/>
      <c r="EI58" s="86"/>
      <c r="EJ58" s="86"/>
      <c r="EK58" s="86"/>
      <c r="EL58" s="86"/>
      <c r="EM58" s="86"/>
      <c r="EN58" s="86"/>
      <c r="EO58" s="86"/>
      <c r="EP58" s="86"/>
      <c r="EQ58" s="86"/>
      <c r="ER58" s="86"/>
      <c r="ES58" s="86"/>
      <c r="ET58" s="86"/>
      <c r="EU58" s="86"/>
      <c r="EV58" s="86"/>
      <c r="EW58" s="86"/>
      <c r="EX58" s="86"/>
      <c r="EY58" s="86"/>
      <c r="EZ58" s="86"/>
      <c r="FA58" s="86"/>
      <c r="FB58" s="86"/>
      <c r="FC58" s="86"/>
      <c r="FD58" s="86"/>
      <c r="FE58" s="86"/>
      <c r="FF58" s="86"/>
      <c r="FG58" s="86"/>
      <c r="FH58" s="86"/>
      <c r="FI58" s="86"/>
      <c r="FJ58" s="86"/>
      <c r="FK58" s="86"/>
      <c r="FL58" s="86"/>
      <c r="FM58" s="86"/>
      <c r="FN58" s="86"/>
      <c r="FO58" s="86"/>
      <c r="FP58" s="86"/>
      <c r="FQ58" s="86"/>
      <c r="FR58" s="86"/>
      <c r="FS58" s="86"/>
      <c r="FT58" s="86"/>
      <c r="FU58" s="86"/>
      <c r="FV58" s="86"/>
      <c r="FW58" s="86"/>
      <c r="FX58" s="86"/>
      <c r="FY58" s="86"/>
      <c r="FZ58" s="86"/>
      <c r="GA58" s="86"/>
      <c r="GB58" s="86"/>
      <c r="GC58" s="86"/>
      <c r="GD58" s="86"/>
      <c r="GE58" s="86"/>
      <c r="GF58" s="86"/>
      <c r="GG58" s="86"/>
      <c r="GH58" s="86"/>
      <c r="GI58" s="86"/>
      <c r="GJ58" s="86"/>
      <c r="GK58" s="86"/>
      <c r="GL58" s="86"/>
      <c r="GM58" s="86"/>
      <c r="GN58" s="86"/>
      <c r="GO58" s="86"/>
      <c r="GP58" s="86"/>
      <c r="GQ58" s="86"/>
      <c r="GR58" s="86"/>
      <c r="GS58" s="86"/>
      <c r="GT58" s="86"/>
      <c r="GU58" s="86"/>
      <c r="GV58" s="86"/>
      <c r="GW58" s="86"/>
      <c r="GX58" s="86"/>
      <c r="GY58" s="86"/>
      <c r="GZ58" s="86"/>
      <c r="HA58" s="86"/>
      <c r="HB58" s="86"/>
      <c r="HC58" s="86"/>
      <c r="HD58" s="86"/>
      <c r="HE58" s="86"/>
      <c r="HF58" s="86"/>
      <c r="HG58" s="86"/>
      <c r="HH58" s="86"/>
      <c r="HI58" s="86"/>
      <c r="HJ58" s="86"/>
      <c r="HK58" s="86"/>
      <c r="HL58" s="86"/>
      <c r="HM58" s="86"/>
      <c r="HN58" s="86"/>
      <c r="HO58" s="86"/>
      <c r="HP58" s="86"/>
      <c r="HQ58" s="86"/>
      <c r="HR58" s="86"/>
      <c r="HS58" s="86"/>
      <c r="HT58" s="86"/>
      <c r="HU58" s="86"/>
      <c r="HV58" s="86"/>
      <c r="HW58" s="86"/>
      <c r="HX58" s="86"/>
      <c r="HY58" s="86"/>
      <c r="HZ58" s="86"/>
      <c r="IA58" s="86"/>
      <c r="IB58" s="86"/>
      <c r="IC58" s="86"/>
      <c r="ID58" s="86"/>
      <c r="IE58" s="86"/>
      <c r="IF58" s="86"/>
      <c r="IG58" s="86"/>
      <c r="IH58" s="86"/>
      <c r="II58" s="86"/>
      <c r="IJ58" s="86"/>
      <c r="IK58" s="86"/>
      <c r="IL58" s="86"/>
      <c r="IM58" s="86"/>
    </row>
    <row r="59" spans="1:247" ht="13.8" x14ac:dyDescent="0.3">
      <c r="A59" s="105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  <c r="CC59" s="86"/>
      <c r="CD59" s="86"/>
      <c r="CE59" s="86"/>
      <c r="CF59" s="86"/>
      <c r="CG59" s="86"/>
      <c r="CH59" s="86"/>
      <c r="CI59" s="86"/>
      <c r="CJ59" s="86"/>
      <c r="CK59" s="86"/>
      <c r="CL59" s="86"/>
      <c r="CM59" s="86"/>
      <c r="CN59" s="86"/>
      <c r="CO59" s="86"/>
      <c r="CP59" s="86"/>
      <c r="CQ59" s="86"/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6"/>
      <c r="DE59" s="86"/>
      <c r="DF59" s="86"/>
      <c r="DG59" s="86"/>
      <c r="DH59" s="86"/>
      <c r="DI59" s="86"/>
      <c r="DJ59" s="86"/>
      <c r="DK59" s="86"/>
      <c r="DL59" s="86"/>
      <c r="DM59" s="86"/>
      <c r="DN59" s="86"/>
      <c r="DO59" s="86"/>
      <c r="DP59" s="86"/>
      <c r="DQ59" s="86"/>
      <c r="DR59" s="86"/>
      <c r="DS59" s="86"/>
      <c r="DT59" s="86"/>
      <c r="DU59" s="86"/>
      <c r="DV59" s="86"/>
      <c r="DW59" s="86"/>
      <c r="DX59" s="86"/>
      <c r="DY59" s="86"/>
      <c r="DZ59" s="86"/>
      <c r="EA59" s="86"/>
      <c r="EB59" s="86"/>
      <c r="EC59" s="86"/>
      <c r="ED59" s="86"/>
      <c r="EE59" s="86"/>
      <c r="EF59" s="86"/>
      <c r="EG59" s="86"/>
      <c r="EH59" s="86"/>
      <c r="EI59" s="86"/>
      <c r="EJ59" s="86"/>
      <c r="EK59" s="86"/>
      <c r="EL59" s="86"/>
      <c r="EM59" s="86"/>
      <c r="EN59" s="86"/>
      <c r="EO59" s="86"/>
      <c r="EP59" s="86"/>
      <c r="EQ59" s="86"/>
      <c r="ER59" s="86"/>
      <c r="ES59" s="86"/>
      <c r="ET59" s="86"/>
      <c r="EU59" s="86"/>
      <c r="EV59" s="86"/>
      <c r="EW59" s="86"/>
      <c r="EX59" s="86"/>
      <c r="EY59" s="86"/>
      <c r="EZ59" s="86"/>
      <c r="FA59" s="86"/>
      <c r="FB59" s="86"/>
      <c r="FC59" s="86"/>
      <c r="FD59" s="86"/>
      <c r="FE59" s="86"/>
      <c r="FF59" s="86"/>
      <c r="FG59" s="86"/>
      <c r="FH59" s="86"/>
      <c r="FI59" s="86"/>
      <c r="FJ59" s="86"/>
      <c r="FK59" s="86"/>
      <c r="FL59" s="86"/>
      <c r="FM59" s="86"/>
      <c r="FN59" s="86"/>
      <c r="FO59" s="86"/>
      <c r="FP59" s="86"/>
      <c r="FQ59" s="86"/>
      <c r="FR59" s="86"/>
      <c r="FS59" s="86"/>
      <c r="FT59" s="86"/>
      <c r="FU59" s="86"/>
      <c r="FV59" s="86"/>
      <c r="FW59" s="86"/>
      <c r="FX59" s="86"/>
      <c r="FY59" s="86"/>
      <c r="FZ59" s="86"/>
      <c r="GA59" s="86"/>
      <c r="GB59" s="86"/>
      <c r="GC59" s="86"/>
      <c r="GD59" s="86"/>
      <c r="GE59" s="86"/>
      <c r="GF59" s="86"/>
      <c r="GG59" s="86"/>
      <c r="GH59" s="86"/>
      <c r="GI59" s="86"/>
      <c r="GJ59" s="86"/>
      <c r="GK59" s="86"/>
      <c r="GL59" s="86"/>
      <c r="GM59" s="86"/>
      <c r="GN59" s="86"/>
      <c r="GO59" s="86"/>
      <c r="GP59" s="86"/>
      <c r="GQ59" s="86"/>
      <c r="GR59" s="86"/>
      <c r="GS59" s="86"/>
      <c r="GT59" s="86"/>
      <c r="GU59" s="86"/>
      <c r="GV59" s="86"/>
      <c r="GW59" s="86"/>
      <c r="GX59" s="86"/>
      <c r="GY59" s="86"/>
      <c r="GZ59" s="86"/>
      <c r="HA59" s="86"/>
      <c r="HB59" s="86"/>
      <c r="HC59" s="86"/>
      <c r="HD59" s="86"/>
      <c r="HE59" s="86"/>
      <c r="HF59" s="86"/>
      <c r="HG59" s="86"/>
      <c r="HH59" s="86"/>
      <c r="HI59" s="86"/>
      <c r="HJ59" s="86"/>
      <c r="HK59" s="86"/>
      <c r="HL59" s="86"/>
      <c r="HM59" s="86"/>
      <c r="HN59" s="86"/>
      <c r="HO59" s="86"/>
      <c r="HP59" s="86"/>
      <c r="HQ59" s="86"/>
      <c r="HR59" s="86"/>
      <c r="HS59" s="86"/>
      <c r="HT59" s="86"/>
      <c r="HU59" s="86"/>
      <c r="HV59" s="86"/>
      <c r="HW59" s="86"/>
      <c r="HX59" s="86"/>
      <c r="HY59" s="86"/>
      <c r="HZ59" s="86"/>
      <c r="IA59" s="86"/>
      <c r="IB59" s="86"/>
      <c r="IC59" s="86"/>
      <c r="ID59" s="86"/>
      <c r="IE59" s="86"/>
      <c r="IF59" s="86"/>
      <c r="IG59" s="86"/>
      <c r="IH59" s="86"/>
      <c r="II59" s="86"/>
      <c r="IJ59" s="86"/>
      <c r="IK59" s="86"/>
      <c r="IL59" s="86"/>
      <c r="IM59" s="86"/>
    </row>
  </sheetData>
  <sheetProtection algorithmName="SHA-512" hashValue="r/96jg1TPCky3QysWHzt+jGO2GsM3ki7SGj2oXuYZ4GVv0yMWbk2s6Dim6/YCQviPJfk6cOgp/QMin0lomdSJw==" saltValue="r7OQxvXXwH8ZXtpg4Etgcw==" spinCount="100000" sheet="1" objects="1" scenario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99"/>
  <sheetViews>
    <sheetView topLeftCell="A13" workbookViewId="0">
      <selection activeCell="E29" sqref="E29"/>
    </sheetView>
  </sheetViews>
  <sheetFormatPr defaultColWidth="8.6640625" defaultRowHeight="13.2" x14ac:dyDescent="0.25"/>
  <cols>
    <col min="1" max="1" width="8.6640625" style="122"/>
    <col min="2" max="2" width="65.5546875" style="122" bestFit="1" customWidth="1"/>
    <col min="3" max="5" width="16.88671875" style="122" customWidth="1"/>
    <col min="6" max="6" width="2.109375" style="122" customWidth="1"/>
    <col min="7" max="7" width="16.88671875" style="122" customWidth="1"/>
    <col min="8" max="8" width="2.109375" style="122" customWidth="1"/>
    <col min="9" max="9" width="12" style="122" customWidth="1"/>
    <col min="10" max="10" width="27" style="123" customWidth="1"/>
    <col min="11" max="245" width="8.6640625" style="122"/>
    <col min="246" max="246" width="42.109375" style="122" customWidth="1"/>
    <col min="247" max="247" width="1.5546875" style="122" customWidth="1"/>
    <col min="248" max="249" width="0" style="122" hidden="1" customWidth="1"/>
    <col min="250" max="250" width="13.6640625" style="122" customWidth="1"/>
    <col min="251" max="252" width="13.44140625" style="122" customWidth="1"/>
    <col min="253" max="253" width="9.88671875" style="122" customWidth="1"/>
    <col min="254" max="254" width="0" style="122" hidden="1" customWidth="1"/>
    <col min="255" max="255" width="10.44140625" style="122" customWidth="1"/>
    <col min="256" max="256" width="0" style="122" hidden="1" customWidth="1"/>
    <col min="257" max="257" width="11.44140625" style="122" customWidth="1"/>
    <col min="258" max="258" width="0" style="122" hidden="1" customWidth="1"/>
    <col min="259" max="259" width="16" style="122" customWidth="1"/>
    <col min="260" max="260" width="0" style="122" hidden="1" customWidth="1"/>
    <col min="261" max="261" width="15" style="122" customWidth="1"/>
    <col min="262" max="262" width="0" style="122" hidden="1" customWidth="1"/>
    <col min="263" max="263" width="20.44140625" style="122" customWidth="1"/>
    <col min="264" max="264" width="6.33203125" style="122" bestFit="1" customWidth="1"/>
    <col min="265" max="265" width="12" style="122" customWidth="1"/>
    <col min="266" max="266" width="27" style="122" customWidth="1"/>
    <col min="267" max="501" width="8.6640625" style="122"/>
    <col min="502" max="502" width="42.109375" style="122" customWidth="1"/>
    <col min="503" max="503" width="1.5546875" style="122" customWidth="1"/>
    <col min="504" max="505" width="0" style="122" hidden="1" customWidth="1"/>
    <col min="506" max="506" width="13.6640625" style="122" customWidth="1"/>
    <col min="507" max="508" width="13.44140625" style="122" customWidth="1"/>
    <col min="509" max="509" width="9.88671875" style="122" customWidth="1"/>
    <col min="510" max="510" width="0" style="122" hidden="1" customWidth="1"/>
    <col min="511" max="511" width="10.44140625" style="122" customWidth="1"/>
    <col min="512" max="512" width="0" style="122" hidden="1" customWidth="1"/>
    <col min="513" max="513" width="11.44140625" style="122" customWidth="1"/>
    <col min="514" max="514" width="0" style="122" hidden="1" customWidth="1"/>
    <col min="515" max="515" width="16" style="122" customWidth="1"/>
    <col min="516" max="516" width="0" style="122" hidden="1" customWidth="1"/>
    <col min="517" max="517" width="15" style="122" customWidth="1"/>
    <col min="518" max="518" width="0" style="122" hidden="1" customWidth="1"/>
    <col min="519" max="519" width="20.44140625" style="122" customWidth="1"/>
    <col min="520" max="520" width="6.33203125" style="122" bestFit="1" customWidth="1"/>
    <col min="521" max="521" width="12" style="122" customWidth="1"/>
    <col min="522" max="522" width="27" style="122" customWidth="1"/>
    <col min="523" max="757" width="8.6640625" style="122"/>
    <col min="758" max="758" width="42.109375" style="122" customWidth="1"/>
    <col min="759" max="759" width="1.5546875" style="122" customWidth="1"/>
    <col min="760" max="761" width="0" style="122" hidden="1" customWidth="1"/>
    <col min="762" max="762" width="13.6640625" style="122" customWidth="1"/>
    <col min="763" max="764" width="13.44140625" style="122" customWidth="1"/>
    <col min="765" max="765" width="9.88671875" style="122" customWidth="1"/>
    <col min="766" max="766" width="0" style="122" hidden="1" customWidth="1"/>
    <col min="767" max="767" width="10.44140625" style="122" customWidth="1"/>
    <col min="768" max="768" width="0" style="122" hidden="1" customWidth="1"/>
    <col min="769" max="769" width="11.44140625" style="122" customWidth="1"/>
    <col min="770" max="770" width="0" style="122" hidden="1" customWidth="1"/>
    <col min="771" max="771" width="16" style="122" customWidth="1"/>
    <col min="772" max="772" width="0" style="122" hidden="1" customWidth="1"/>
    <col min="773" max="773" width="15" style="122" customWidth="1"/>
    <col min="774" max="774" width="0" style="122" hidden="1" customWidth="1"/>
    <col min="775" max="775" width="20.44140625" style="122" customWidth="1"/>
    <col min="776" max="776" width="6.33203125" style="122" bestFit="1" customWidth="1"/>
    <col min="777" max="777" width="12" style="122" customWidth="1"/>
    <col min="778" max="778" width="27" style="122" customWidth="1"/>
    <col min="779" max="1013" width="8.6640625" style="122"/>
    <col min="1014" max="1014" width="42.109375" style="122" customWidth="1"/>
    <col min="1015" max="1015" width="1.5546875" style="122" customWidth="1"/>
    <col min="1016" max="1017" width="0" style="122" hidden="1" customWidth="1"/>
    <col min="1018" max="1018" width="13.6640625" style="122" customWidth="1"/>
    <col min="1019" max="1020" width="13.44140625" style="122" customWidth="1"/>
    <col min="1021" max="1021" width="9.88671875" style="122" customWidth="1"/>
    <col min="1022" max="1022" width="0" style="122" hidden="1" customWidth="1"/>
    <col min="1023" max="1023" width="10.44140625" style="122" customWidth="1"/>
    <col min="1024" max="1024" width="0" style="122" hidden="1" customWidth="1"/>
    <col min="1025" max="1025" width="11.44140625" style="122" customWidth="1"/>
    <col min="1026" max="1026" width="0" style="122" hidden="1" customWidth="1"/>
    <col min="1027" max="1027" width="16" style="122" customWidth="1"/>
    <col min="1028" max="1028" width="0" style="122" hidden="1" customWidth="1"/>
    <col min="1029" max="1029" width="15" style="122" customWidth="1"/>
    <col min="1030" max="1030" width="0" style="122" hidden="1" customWidth="1"/>
    <col min="1031" max="1031" width="20.44140625" style="122" customWidth="1"/>
    <col min="1032" max="1032" width="6.33203125" style="122" bestFit="1" customWidth="1"/>
    <col min="1033" max="1033" width="12" style="122" customWidth="1"/>
    <col min="1034" max="1034" width="27" style="122" customWidth="1"/>
    <col min="1035" max="1269" width="8.6640625" style="122"/>
    <col min="1270" max="1270" width="42.109375" style="122" customWidth="1"/>
    <col min="1271" max="1271" width="1.5546875" style="122" customWidth="1"/>
    <col min="1272" max="1273" width="0" style="122" hidden="1" customWidth="1"/>
    <col min="1274" max="1274" width="13.6640625" style="122" customWidth="1"/>
    <col min="1275" max="1276" width="13.44140625" style="122" customWidth="1"/>
    <col min="1277" max="1277" width="9.88671875" style="122" customWidth="1"/>
    <col min="1278" max="1278" width="0" style="122" hidden="1" customWidth="1"/>
    <col min="1279" max="1279" width="10.44140625" style="122" customWidth="1"/>
    <col min="1280" max="1280" width="0" style="122" hidden="1" customWidth="1"/>
    <col min="1281" max="1281" width="11.44140625" style="122" customWidth="1"/>
    <col min="1282" max="1282" width="0" style="122" hidden="1" customWidth="1"/>
    <col min="1283" max="1283" width="16" style="122" customWidth="1"/>
    <col min="1284" max="1284" width="0" style="122" hidden="1" customWidth="1"/>
    <col min="1285" max="1285" width="15" style="122" customWidth="1"/>
    <col min="1286" max="1286" width="0" style="122" hidden="1" customWidth="1"/>
    <col min="1287" max="1287" width="20.44140625" style="122" customWidth="1"/>
    <col min="1288" max="1288" width="6.33203125" style="122" bestFit="1" customWidth="1"/>
    <col min="1289" max="1289" width="12" style="122" customWidth="1"/>
    <col min="1290" max="1290" width="27" style="122" customWidth="1"/>
    <col min="1291" max="1525" width="8.6640625" style="122"/>
    <col min="1526" max="1526" width="42.109375" style="122" customWidth="1"/>
    <col min="1527" max="1527" width="1.5546875" style="122" customWidth="1"/>
    <col min="1528" max="1529" width="0" style="122" hidden="1" customWidth="1"/>
    <col min="1530" max="1530" width="13.6640625" style="122" customWidth="1"/>
    <col min="1531" max="1532" width="13.44140625" style="122" customWidth="1"/>
    <col min="1533" max="1533" width="9.88671875" style="122" customWidth="1"/>
    <col min="1534" max="1534" width="0" style="122" hidden="1" customWidth="1"/>
    <col min="1535" max="1535" width="10.44140625" style="122" customWidth="1"/>
    <col min="1536" max="1536" width="0" style="122" hidden="1" customWidth="1"/>
    <col min="1537" max="1537" width="11.44140625" style="122" customWidth="1"/>
    <col min="1538" max="1538" width="0" style="122" hidden="1" customWidth="1"/>
    <col min="1539" max="1539" width="16" style="122" customWidth="1"/>
    <col min="1540" max="1540" width="0" style="122" hidden="1" customWidth="1"/>
    <col min="1541" max="1541" width="15" style="122" customWidth="1"/>
    <col min="1542" max="1542" width="0" style="122" hidden="1" customWidth="1"/>
    <col min="1543" max="1543" width="20.44140625" style="122" customWidth="1"/>
    <col min="1544" max="1544" width="6.33203125" style="122" bestFit="1" customWidth="1"/>
    <col min="1545" max="1545" width="12" style="122" customWidth="1"/>
    <col min="1546" max="1546" width="27" style="122" customWidth="1"/>
    <col min="1547" max="1781" width="8.6640625" style="122"/>
    <col min="1782" max="1782" width="42.109375" style="122" customWidth="1"/>
    <col min="1783" max="1783" width="1.5546875" style="122" customWidth="1"/>
    <col min="1784" max="1785" width="0" style="122" hidden="1" customWidth="1"/>
    <col min="1786" max="1786" width="13.6640625" style="122" customWidth="1"/>
    <col min="1787" max="1788" width="13.44140625" style="122" customWidth="1"/>
    <col min="1789" max="1789" width="9.88671875" style="122" customWidth="1"/>
    <col min="1790" max="1790" width="0" style="122" hidden="1" customWidth="1"/>
    <col min="1791" max="1791" width="10.44140625" style="122" customWidth="1"/>
    <col min="1792" max="1792" width="0" style="122" hidden="1" customWidth="1"/>
    <col min="1793" max="1793" width="11.44140625" style="122" customWidth="1"/>
    <col min="1794" max="1794" width="0" style="122" hidden="1" customWidth="1"/>
    <col min="1795" max="1795" width="16" style="122" customWidth="1"/>
    <col min="1796" max="1796" width="0" style="122" hidden="1" customWidth="1"/>
    <col min="1797" max="1797" width="15" style="122" customWidth="1"/>
    <col min="1798" max="1798" width="0" style="122" hidden="1" customWidth="1"/>
    <col min="1799" max="1799" width="20.44140625" style="122" customWidth="1"/>
    <col min="1800" max="1800" width="6.33203125" style="122" bestFit="1" customWidth="1"/>
    <col min="1801" max="1801" width="12" style="122" customWidth="1"/>
    <col min="1802" max="1802" width="27" style="122" customWidth="1"/>
    <col min="1803" max="2037" width="8.6640625" style="122"/>
    <col min="2038" max="2038" width="42.109375" style="122" customWidth="1"/>
    <col min="2039" max="2039" width="1.5546875" style="122" customWidth="1"/>
    <col min="2040" max="2041" width="0" style="122" hidden="1" customWidth="1"/>
    <col min="2042" max="2042" width="13.6640625" style="122" customWidth="1"/>
    <col min="2043" max="2044" width="13.44140625" style="122" customWidth="1"/>
    <col min="2045" max="2045" width="9.88671875" style="122" customWidth="1"/>
    <col min="2046" max="2046" width="0" style="122" hidden="1" customWidth="1"/>
    <col min="2047" max="2047" width="10.44140625" style="122" customWidth="1"/>
    <col min="2048" max="2048" width="0" style="122" hidden="1" customWidth="1"/>
    <col min="2049" max="2049" width="11.44140625" style="122" customWidth="1"/>
    <col min="2050" max="2050" width="0" style="122" hidden="1" customWidth="1"/>
    <col min="2051" max="2051" width="16" style="122" customWidth="1"/>
    <col min="2052" max="2052" width="0" style="122" hidden="1" customWidth="1"/>
    <col min="2053" max="2053" width="15" style="122" customWidth="1"/>
    <col min="2054" max="2054" width="0" style="122" hidden="1" customWidth="1"/>
    <col min="2055" max="2055" width="20.44140625" style="122" customWidth="1"/>
    <col min="2056" max="2056" width="6.33203125" style="122" bestFit="1" customWidth="1"/>
    <col min="2057" max="2057" width="12" style="122" customWidth="1"/>
    <col min="2058" max="2058" width="27" style="122" customWidth="1"/>
    <col min="2059" max="2293" width="8.6640625" style="122"/>
    <col min="2294" max="2294" width="42.109375" style="122" customWidth="1"/>
    <col min="2295" max="2295" width="1.5546875" style="122" customWidth="1"/>
    <col min="2296" max="2297" width="0" style="122" hidden="1" customWidth="1"/>
    <col min="2298" max="2298" width="13.6640625" style="122" customWidth="1"/>
    <col min="2299" max="2300" width="13.44140625" style="122" customWidth="1"/>
    <col min="2301" max="2301" width="9.88671875" style="122" customWidth="1"/>
    <col min="2302" max="2302" width="0" style="122" hidden="1" customWidth="1"/>
    <col min="2303" max="2303" width="10.44140625" style="122" customWidth="1"/>
    <col min="2304" max="2304" width="0" style="122" hidden="1" customWidth="1"/>
    <col min="2305" max="2305" width="11.44140625" style="122" customWidth="1"/>
    <col min="2306" max="2306" width="0" style="122" hidden="1" customWidth="1"/>
    <col min="2307" max="2307" width="16" style="122" customWidth="1"/>
    <col min="2308" max="2308" width="0" style="122" hidden="1" customWidth="1"/>
    <col min="2309" max="2309" width="15" style="122" customWidth="1"/>
    <col min="2310" max="2310" width="0" style="122" hidden="1" customWidth="1"/>
    <col min="2311" max="2311" width="20.44140625" style="122" customWidth="1"/>
    <col min="2312" max="2312" width="6.33203125" style="122" bestFit="1" customWidth="1"/>
    <col min="2313" max="2313" width="12" style="122" customWidth="1"/>
    <col min="2314" max="2314" width="27" style="122" customWidth="1"/>
    <col min="2315" max="2549" width="8.6640625" style="122"/>
    <col min="2550" max="2550" width="42.109375" style="122" customWidth="1"/>
    <col min="2551" max="2551" width="1.5546875" style="122" customWidth="1"/>
    <col min="2552" max="2553" width="0" style="122" hidden="1" customWidth="1"/>
    <col min="2554" max="2554" width="13.6640625" style="122" customWidth="1"/>
    <col min="2555" max="2556" width="13.44140625" style="122" customWidth="1"/>
    <col min="2557" max="2557" width="9.88671875" style="122" customWidth="1"/>
    <col min="2558" max="2558" width="0" style="122" hidden="1" customWidth="1"/>
    <col min="2559" max="2559" width="10.44140625" style="122" customWidth="1"/>
    <col min="2560" max="2560" width="0" style="122" hidden="1" customWidth="1"/>
    <col min="2561" max="2561" width="11.44140625" style="122" customWidth="1"/>
    <col min="2562" max="2562" width="0" style="122" hidden="1" customWidth="1"/>
    <col min="2563" max="2563" width="16" style="122" customWidth="1"/>
    <col min="2564" max="2564" width="0" style="122" hidden="1" customWidth="1"/>
    <col min="2565" max="2565" width="15" style="122" customWidth="1"/>
    <col min="2566" max="2566" width="0" style="122" hidden="1" customWidth="1"/>
    <col min="2567" max="2567" width="20.44140625" style="122" customWidth="1"/>
    <col min="2568" max="2568" width="6.33203125" style="122" bestFit="1" customWidth="1"/>
    <col min="2569" max="2569" width="12" style="122" customWidth="1"/>
    <col min="2570" max="2570" width="27" style="122" customWidth="1"/>
    <col min="2571" max="2805" width="8.6640625" style="122"/>
    <col min="2806" max="2806" width="42.109375" style="122" customWidth="1"/>
    <col min="2807" max="2807" width="1.5546875" style="122" customWidth="1"/>
    <col min="2808" max="2809" width="0" style="122" hidden="1" customWidth="1"/>
    <col min="2810" max="2810" width="13.6640625" style="122" customWidth="1"/>
    <col min="2811" max="2812" width="13.44140625" style="122" customWidth="1"/>
    <col min="2813" max="2813" width="9.88671875" style="122" customWidth="1"/>
    <col min="2814" max="2814" width="0" style="122" hidden="1" customWidth="1"/>
    <col min="2815" max="2815" width="10.44140625" style="122" customWidth="1"/>
    <col min="2816" max="2816" width="0" style="122" hidden="1" customWidth="1"/>
    <col min="2817" max="2817" width="11.44140625" style="122" customWidth="1"/>
    <col min="2818" max="2818" width="0" style="122" hidden="1" customWidth="1"/>
    <col min="2819" max="2819" width="16" style="122" customWidth="1"/>
    <col min="2820" max="2820" width="0" style="122" hidden="1" customWidth="1"/>
    <col min="2821" max="2821" width="15" style="122" customWidth="1"/>
    <col min="2822" max="2822" width="0" style="122" hidden="1" customWidth="1"/>
    <col min="2823" max="2823" width="20.44140625" style="122" customWidth="1"/>
    <col min="2824" max="2824" width="6.33203125" style="122" bestFit="1" customWidth="1"/>
    <col min="2825" max="2825" width="12" style="122" customWidth="1"/>
    <col min="2826" max="2826" width="27" style="122" customWidth="1"/>
    <col min="2827" max="3061" width="8.6640625" style="122"/>
    <col min="3062" max="3062" width="42.109375" style="122" customWidth="1"/>
    <col min="3063" max="3063" width="1.5546875" style="122" customWidth="1"/>
    <col min="3064" max="3065" width="0" style="122" hidden="1" customWidth="1"/>
    <col min="3066" max="3066" width="13.6640625" style="122" customWidth="1"/>
    <col min="3067" max="3068" width="13.44140625" style="122" customWidth="1"/>
    <col min="3069" max="3069" width="9.88671875" style="122" customWidth="1"/>
    <col min="3070" max="3070" width="0" style="122" hidden="1" customWidth="1"/>
    <col min="3071" max="3071" width="10.44140625" style="122" customWidth="1"/>
    <col min="3072" max="3072" width="0" style="122" hidden="1" customWidth="1"/>
    <col min="3073" max="3073" width="11.44140625" style="122" customWidth="1"/>
    <col min="3074" max="3074" width="0" style="122" hidden="1" customWidth="1"/>
    <col min="3075" max="3075" width="16" style="122" customWidth="1"/>
    <col min="3076" max="3076" width="0" style="122" hidden="1" customWidth="1"/>
    <col min="3077" max="3077" width="15" style="122" customWidth="1"/>
    <col min="3078" max="3078" width="0" style="122" hidden="1" customWidth="1"/>
    <col min="3079" max="3079" width="20.44140625" style="122" customWidth="1"/>
    <col min="3080" max="3080" width="6.33203125" style="122" bestFit="1" customWidth="1"/>
    <col min="3081" max="3081" width="12" style="122" customWidth="1"/>
    <col min="3082" max="3082" width="27" style="122" customWidth="1"/>
    <col min="3083" max="3317" width="8.6640625" style="122"/>
    <col min="3318" max="3318" width="42.109375" style="122" customWidth="1"/>
    <col min="3319" max="3319" width="1.5546875" style="122" customWidth="1"/>
    <col min="3320" max="3321" width="0" style="122" hidden="1" customWidth="1"/>
    <col min="3322" max="3322" width="13.6640625" style="122" customWidth="1"/>
    <col min="3323" max="3324" width="13.44140625" style="122" customWidth="1"/>
    <col min="3325" max="3325" width="9.88671875" style="122" customWidth="1"/>
    <col min="3326" max="3326" width="0" style="122" hidden="1" customWidth="1"/>
    <col min="3327" max="3327" width="10.44140625" style="122" customWidth="1"/>
    <col min="3328" max="3328" width="0" style="122" hidden="1" customWidth="1"/>
    <col min="3329" max="3329" width="11.44140625" style="122" customWidth="1"/>
    <col min="3330" max="3330" width="0" style="122" hidden="1" customWidth="1"/>
    <col min="3331" max="3331" width="16" style="122" customWidth="1"/>
    <col min="3332" max="3332" width="0" style="122" hidden="1" customWidth="1"/>
    <col min="3333" max="3333" width="15" style="122" customWidth="1"/>
    <col min="3334" max="3334" width="0" style="122" hidden="1" customWidth="1"/>
    <col min="3335" max="3335" width="20.44140625" style="122" customWidth="1"/>
    <col min="3336" max="3336" width="6.33203125" style="122" bestFit="1" customWidth="1"/>
    <col min="3337" max="3337" width="12" style="122" customWidth="1"/>
    <col min="3338" max="3338" width="27" style="122" customWidth="1"/>
    <col min="3339" max="3573" width="8.6640625" style="122"/>
    <col min="3574" max="3574" width="42.109375" style="122" customWidth="1"/>
    <col min="3575" max="3575" width="1.5546875" style="122" customWidth="1"/>
    <col min="3576" max="3577" width="0" style="122" hidden="1" customWidth="1"/>
    <col min="3578" max="3578" width="13.6640625" style="122" customWidth="1"/>
    <col min="3579" max="3580" width="13.44140625" style="122" customWidth="1"/>
    <col min="3581" max="3581" width="9.88671875" style="122" customWidth="1"/>
    <col min="3582" max="3582" width="0" style="122" hidden="1" customWidth="1"/>
    <col min="3583" max="3583" width="10.44140625" style="122" customWidth="1"/>
    <col min="3584" max="3584" width="0" style="122" hidden="1" customWidth="1"/>
    <col min="3585" max="3585" width="11.44140625" style="122" customWidth="1"/>
    <col min="3586" max="3586" width="0" style="122" hidden="1" customWidth="1"/>
    <col min="3587" max="3587" width="16" style="122" customWidth="1"/>
    <col min="3588" max="3588" width="0" style="122" hidden="1" customWidth="1"/>
    <col min="3589" max="3589" width="15" style="122" customWidth="1"/>
    <col min="3590" max="3590" width="0" style="122" hidden="1" customWidth="1"/>
    <col min="3591" max="3591" width="20.44140625" style="122" customWidth="1"/>
    <col min="3592" max="3592" width="6.33203125" style="122" bestFit="1" customWidth="1"/>
    <col min="3593" max="3593" width="12" style="122" customWidth="1"/>
    <col min="3594" max="3594" width="27" style="122" customWidth="1"/>
    <col min="3595" max="3829" width="8.6640625" style="122"/>
    <col min="3830" max="3830" width="42.109375" style="122" customWidth="1"/>
    <col min="3831" max="3831" width="1.5546875" style="122" customWidth="1"/>
    <col min="3832" max="3833" width="0" style="122" hidden="1" customWidth="1"/>
    <col min="3834" max="3834" width="13.6640625" style="122" customWidth="1"/>
    <col min="3835" max="3836" width="13.44140625" style="122" customWidth="1"/>
    <col min="3837" max="3837" width="9.88671875" style="122" customWidth="1"/>
    <col min="3838" max="3838" width="0" style="122" hidden="1" customWidth="1"/>
    <col min="3839" max="3839" width="10.44140625" style="122" customWidth="1"/>
    <col min="3840" max="3840" width="0" style="122" hidden="1" customWidth="1"/>
    <col min="3841" max="3841" width="11.44140625" style="122" customWidth="1"/>
    <col min="3842" max="3842" width="0" style="122" hidden="1" customWidth="1"/>
    <col min="3843" max="3843" width="16" style="122" customWidth="1"/>
    <col min="3844" max="3844" width="0" style="122" hidden="1" customWidth="1"/>
    <col min="3845" max="3845" width="15" style="122" customWidth="1"/>
    <col min="3846" max="3846" width="0" style="122" hidden="1" customWidth="1"/>
    <col min="3847" max="3847" width="20.44140625" style="122" customWidth="1"/>
    <col min="3848" max="3848" width="6.33203125" style="122" bestFit="1" customWidth="1"/>
    <col min="3849" max="3849" width="12" style="122" customWidth="1"/>
    <col min="3850" max="3850" width="27" style="122" customWidth="1"/>
    <col min="3851" max="4085" width="8.6640625" style="122"/>
    <col min="4086" max="4086" width="42.109375" style="122" customWidth="1"/>
    <col min="4087" max="4087" width="1.5546875" style="122" customWidth="1"/>
    <col min="4088" max="4089" width="0" style="122" hidden="1" customWidth="1"/>
    <col min="4090" max="4090" width="13.6640625" style="122" customWidth="1"/>
    <col min="4091" max="4092" width="13.44140625" style="122" customWidth="1"/>
    <col min="4093" max="4093" width="9.88671875" style="122" customWidth="1"/>
    <col min="4094" max="4094" width="0" style="122" hidden="1" customWidth="1"/>
    <col min="4095" max="4095" width="10.44140625" style="122" customWidth="1"/>
    <col min="4096" max="4096" width="0" style="122" hidden="1" customWidth="1"/>
    <col min="4097" max="4097" width="11.44140625" style="122" customWidth="1"/>
    <col min="4098" max="4098" width="0" style="122" hidden="1" customWidth="1"/>
    <col min="4099" max="4099" width="16" style="122" customWidth="1"/>
    <col min="4100" max="4100" width="0" style="122" hidden="1" customWidth="1"/>
    <col min="4101" max="4101" width="15" style="122" customWidth="1"/>
    <col min="4102" max="4102" width="0" style="122" hidden="1" customWidth="1"/>
    <col min="4103" max="4103" width="20.44140625" style="122" customWidth="1"/>
    <col min="4104" max="4104" width="6.33203125" style="122" bestFit="1" customWidth="1"/>
    <col min="4105" max="4105" width="12" style="122" customWidth="1"/>
    <col min="4106" max="4106" width="27" style="122" customWidth="1"/>
    <col min="4107" max="4341" width="8.6640625" style="122"/>
    <col min="4342" max="4342" width="42.109375" style="122" customWidth="1"/>
    <col min="4343" max="4343" width="1.5546875" style="122" customWidth="1"/>
    <col min="4344" max="4345" width="0" style="122" hidden="1" customWidth="1"/>
    <col min="4346" max="4346" width="13.6640625" style="122" customWidth="1"/>
    <col min="4347" max="4348" width="13.44140625" style="122" customWidth="1"/>
    <col min="4349" max="4349" width="9.88671875" style="122" customWidth="1"/>
    <col min="4350" max="4350" width="0" style="122" hidden="1" customWidth="1"/>
    <col min="4351" max="4351" width="10.44140625" style="122" customWidth="1"/>
    <col min="4352" max="4352" width="0" style="122" hidden="1" customWidth="1"/>
    <col min="4353" max="4353" width="11.44140625" style="122" customWidth="1"/>
    <col min="4354" max="4354" width="0" style="122" hidden="1" customWidth="1"/>
    <col min="4355" max="4355" width="16" style="122" customWidth="1"/>
    <col min="4356" max="4356" width="0" style="122" hidden="1" customWidth="1"/>
    <col min="4357" max="4357" width="15" style="122" customWidth="1"/>
    <col min="4358" max="4358" width="0" style="122" hidden="1" customWidth="1"/>
    <col min="4359" max="4359" width="20.44140625" style="122" customWidth="1"/>
    <col min="4360" max="4360" width="6.33203125" style="122" bestFit="1" customWidth="1"/>
    <col min="4361" max="4361" width="12" style="122" customWidth="1"/>
    <col min="4362" max="4362" width="27" style="122" customWidth="1"/>
    <col min="4363" max="4597" width="8.6640625" style="122"/>
    <col min="4598" max="4598" width="42.109375" style="122" customWidth="1"/>
    <col min="4599" max="4599" width="1.5546875" style="122" customWidth="1"/>
    <col min="4600" max="4601" width="0" style="122" hidden="1" customWidth="1"/>
    <col min="4602" max="4602" width="13.6640625" style="122" customWidth="1"/>
    <col min="4603" max="4604" width="13.44140625" style="122" customWidth="1"/>
    <col min="4605" max="4605" width="9.88671875" style="122" customWidth="1"/>
    <col min="4606" max="4606" width="0" style="122" hidden="1" customWidth="1"/>
    <col min="4607" max="4607" width="10.44140625" style="122" customWidth="1"/>
    <col min="4608" max="4608" width="0" style="122" hidden="1" customWidth="1"/>
    <col min="4609" max="4609" width="11.44140625" style="122" customWidth="1"/>
    <col min="4610" max="4610" width="0" style="122" hidden="1" customWidth="1"/>
    <col min="4611" max="4611" width="16" style="122" customWidth="1"/>
    <col min="4612" max="4612" width="0" style="122" hidden="1" customWidth="1"/>
    <col min="4613" max="4613" width="15" style="122" customWidth="1"/>
    <col min="4614" max="4614" width="0" style="122" hidden="1" customWidth="1"/>
    <col min="4615" max="4615" width="20.44140625" style="122" customWidth="1"/>
    <col min="4616" max="4616" width="6.33203125" style="122" bestFit="1" customWidth="1"/>
    <col min="4617" max="4617" width="12" style="122" customWidth="1"/>
    <col min="4618" max="4618" width="27" style="122" customWidth="1"/>
    <col min="4619" max="4853" width="8.6640625" style="122"/>
    <col min="4854" max="4854" width="42.109375" style="122" customWidth="1"/>
    <col min="4855" max="4855" width="1.5546875" style="122" customWidth="1"/>
    <col min="4856" max="4857" width="0" style="122" hidden="1" customWidth="1"/>
    <col min="4858" max="4858" width="13.6640625" style="122" customWidth="1"/>
    <col min="4859" max="4860" width="13.44140625" style="122" customWidth="1"/>
    <col min="4861" max="4861" width="9.88671875" style="122" customWidth="1"/>
    <col min="4862" max="4862" width="0" style="122" hidden="1" customWidth="1"/>
    <col min="4863" max="4863" width="10.44140625" style="122" customWidth="1"/>
    <col min="4864" max="4864" width="0" style="122" hidden="1" customWidth="1"/>
    <col min="4865" max="4865" width="11.44140625" style="122" customWidth="1"/>
    <col min="4866" max="4866" width="0" style="122" hidden="1" customWidth="1"/>
    <col min="4867" max="4867" width="16" style="122" customWidth="1"/>
    <col min="4868" max="4868" width="0" style="122" hidden="1" customWidth="1"/>
    <col min="4869" max="4869" width="15" style="122" customWidth="1"/>
    <col min="4870" max="4870" width="0" style="122" hidden="1" customWidth="1"/>
    <col min="4871" max="4871" width="20.44140625" style="122" customWidth="1"/>
    <col min="4872" max="4872" width="6.33203125" style="122" bestFit="1" customWidth="1"/>
    <col min="4873" max="4873" width="12" style="122" customWidth="1"/>
    <col min="4874" max="4874" width="27" style="122" customWidth="1"/>
    <col min="4875" max="5109" width="8.6640625" style="122"/>
    <col min="5110" max="5110" width="42.109375" style="122" customWidth="1"/>
    <col min="5111" max="5111" width="1.5546875" style="122" customWidth="1"/>
    <col min="5112" max="5113" width="0" style="122" hidden="1" customWidth="1"/>
    <col min="5114" max="5114" width="13.6640625" style="122" customWidth="1"/>
    <col min="5115" max="5116" width="13.44140625" style="122" customWidth="1"/>
    <col min="5117" max="5117" width="9.88671875" style="122" customWidth="1"/>
    <col min="5118" max="5118" width="0" style="122" hidden="1" customWidth="1"/>
    <col min="5119" max="5119" width="10.44140625" style="122" customWidth="1"/>
    <col min="5120" max="5120" width="0" style="122" hidden="1" customWidth="1"/>
    <col min="5121" max="5121" width="11.44140625" style="122" customWidth="1"/>
    <col min="5122" max="5122" width="0" style="122" hidden="1" customWidth="1"/>
    <col min="5123" max="5123" width="16" style="122" customWidth="1"/>
    <col min="5124" max="5124" width="0" style="122" hidden="1" customWidth="1"/>
    <col min="5125" max="5125" width="15" style="122" customWidth="1"/>
    <col min="5126" max="5126" width="0" style="122" hidden="1" customWidth="1"/>
    <col min="5127" max="5127" width="20.44140625" style="122" customWidth="1"/>
    <col min="5128" max="5128" width="6.33203125" style="122" bestFit="1" customWidth="1"/>
    <col min="5129" max="5129" width="12" style="122" customWidth="1"/>
    <col min="5130" max="5130" width="27" style="122" customWidth="1"/>
    <col min="5131" max="5365" width="8.6640625" style="122"/>
    <col min="5366" max="5366" width="42.109375" style="122" customWidth="1"/>
    <col min="5367" max="5367" width="1.5546875" style="122" customWidth="1"/>
    <col min="5368" max="5369" width="0" style="122" hidden="1" customWidth="1"/>
    <col min="5370" max="5370" width="13.6640625" style="122" customWidth="1"/>
    <col min="5371" max="5372" width="13.44140625" style="122" customWidth="1"/>
    <col min="5373" max="5373" width="9.88671875" style="122" customWidth="1"/>
    <col min="5374" max="5374" width="0" style="122" hidden="1" customWidth="1"/>
    <col min="5375" max="5375" width="10.44140625" style="122" customWidth="1"/>
    <col min="5376" max="5376" width="0" style="122" hidden="1" customWidth="1"/>
    <col min="5377" max="5377" width="11.44140625" style="122" customWidth="1"/>
    <col min="5378" max="5378" width="0" style="122" hidden="1" customWidth="1"/>
    <col min="5379" max="5379" width="16" style="122" customWidth="1"/>
    <col min="5380" max="5380" width="0" style="122" hidden="1" customWidth="1"/>
    <col min="5381" max="5381" width="15" style="122" customWidth="1"/>
    <col min="5382" max="5382" width="0" style="122" hidden="1" customWidth="1"/>
    <col min="5383" max="5383" width="20.44140625" style="122" customWidth="1"/>
    <col min="5384" max="5384" width="6.33203125" style="122" bestFit="1" customWidth="1"/>
    <col min="5385" max="5385" width="12" style="122" customWidth="1"/>
    <col min="5386" max="5386" width="27" style="122" customWidth="1"/>
    <col min="5387" max="5621" width="8.6640625" style="122"/>
    <col min="5622" max="5622" width="42.109375" style="122" customWidth="1"/>
    <col min="5623" max="5623" width="1.5546875" style="122" customWidth="1"/>
    <col min="5624" max="5625" width="0" style="122" hidden="1" customWidth="1"/>
    <col min="5626" max="5626" width="13.6640625" style="122" customWidth="1"/>
    <col min="5627" max="5628" width="13.44140625" style="122" customWidth="1"/>
    <col min="5629" max="5629" width="9.88671875" style="122" customWidth="1"/>
    <col min="5630" max="5630" width="0" style="122" hidden="1" customWidth="1"/>
    <col min="5631" max="5631" width="10.44140625" style="122" customWidth="1"/>
    <col min="5632" max="5632" width="0" style="122" hidden="1" customWidth="1"/>
    <col min="5633" max="5633" width="11.44140625" style="122" customWidth="1"/>
    <col min="5634" max="5634" width="0" style="122" hidden="1" customWidth="1"/>
    <col min="5635" max="5635" width="16" style="122" customWidth="1"/>
    <col min="5636" max="5636" width="0" style="122" hidden="1" customWidth="1"/>
    <col min="5637" max="5637" width="15" style="122" customWidth="1"/>
    <col min="5638" max="5638" width="0" style="122" hidden="1" customWidth="1"/>
    <col min="5639" max="5639" width="20.44140625" style="122" customWidth="1"/>
    <col min="5640" max="5640" width="6.33203125" style="122" bestFit="1" customWidth="1"/>
    <col min="5641" max="5641" width="12" style="122" customWidth="1"/>
    <col min="5642" max="5642" width="27" style="122" customWidth="1"/>
    <col min="5643" max="5877" width="8.6640625" style="122"/>
    <col min="5878" max="5878" width="42.109375" style="122" customWidth="1"/>
    <col min="5879" max="5879" width="1.5546875" style="122" customWidth="1"/>
    <col min="5880" max="5881" width="0" style="122" hidden="1" customWidth="1"/>
    <col min="5882" max="5882" width="13.6640625" style="122" customWidth="1"/>
    <col min="5883" max="5884" width="13.44140625" style="122" customWidth="1"/>
    <col min="5885" max="5885" width="9.88671875" style="122" customWidth="1"/>
    <col min="5886" max="5886" width="0" style="122" hidden="1" customWidth="1"/>
    <col min="5887" max="5887" width="10.44140625" style="122" customWidth="1"/>
    <col min="5888" max="5888" width="0" style="122" hidden="1" customWidth="1"/>
    <col min="5889" max="5889" width="11.44140625" style="122" customWidth="1"/>
    <col min="5890" max="5890" width="0" style="122" hidden="1" customWidth="1"/>
    <col min="5891" max="5891" width="16" style="122" customWidth="1"/>
    <col min="5892" max="5892" width="0" style="122" hidden="1" customWidth="1"/>
    <col min="5893" max="5893" width="15" style="122" customWidth="1"/>
    <col min="5894" max="5894" width="0" style="122" hidden="1" customWidth="1"/>
    <col min="5895" max="5895" width="20.44140625" style="122" customWidth="1"/>
    <col min="5896" max="5896" width="6.33203125" style="122" bestFit="1" customWidth="1"/>
    <col min="5897" max="5897" width="12" style="122" customWidth="1"/>
    <col min="5898" max="5898" width="27" style="122" customWidth="1"/>
    <col min="5899" max="6133" width="8.6640625" style="122"/>
    <col min="6134" max="6134" width="42.109375" style="122" customWidth="1"/>
    <col min="6135" max="6135" width="1.5546875" style="122" customWidth="1"/>
    <col min="6136" max="6137" width="0" style="122" hidden="1" customWidth="1"/>
    <col min="6138" max="6138" width="13.6640625" style="122" customWidth="1"/>
    <col min="6139" max="6140" width="13.44140625" style="122" customWidth="1"/>
    <col min="6141" max="6141" width="9.88671875" style="122" customWidth="1"/>
    <col min="6142" max="6142" width="0" style="122" hidden="1" customWidth="1"/>
    <col min="6143" max="6143" width="10.44140625" style="122" customWidth="1"/>
    <col min="6144" max="6144" width="0" style="122" hidden="1" customWidth="1"/>
    <col min="6145" max="6145" width="11.44140625" style="122" customWidth="1"/>
    <col min="6146" max="6146" width="0" style="122" hidden="1" customWidth="1"/>
    <col min="6147" max="6147" width="16" style="122" customWidth="1"/>
    <col min="6148" max="6148" width="0" style="122" hidden="1" customWidth="1"/>
    <col min="6149" max="6149" width="15" style="122" customWidth="1"/>
    <col min="6150" max="6150" width="0" style="122" hidden="1" customWidth="1"/>
    <col min="6151" max="6151" width="20.44140625" style="122" customWidth="1"/>
    <col min="6152" max="6152" width="6.33203125" style="122" bestFit="1" customWidth="1"/>
    <col min="6153" max="6153" width="12" style="122" customWidth="1"/>
    <col min="6154" max="6154" width="27" style="122" customWidth="1"/>
    <col min="6155" max="6389" width="8.6640625" style="122"/>
    <col min="6390" max="6390" width="42.109375" style="122" customWidth="1"/>
    <col min="6391" max="6391" width="1.5546875" style="122" customWidth="1"/>
    <col min="6392" max="6393" width="0" style="122" hidden="1" customWidth="1"/>
    <col min="6394" max="6394" width="13.6640625" style="122" customWidth="1"/>
    <col min="6395" max="6396" width="13.44140625" style="122" customWidth="1"/>
    <col min="6397" max="6397" width="9.88671875" style="122" customWidth="1"/>
    <col min="6398" max="6398" width="0" style="122" hidden="1" customWidth="1"/>
    <col min="6399" max="6399" width="10.44140625" style="122" customWidth="1"/>
    <col min="6400" max="6400" width="0" style="122" hidden="1" customWidth="1"/>
    <col min="6401" max="6401" width="11.44140625" style="122" customWidth="1"/>
    <col min="6402" max="6402" width="0" style="122" hidden="1" customWidth="1"/>
    <col min="6403" max="6403" width="16" style="122" customWidth="1"/>
    <col min="6404" max="6404" width="0" style="122" hidden="1" customWidth="1"/>
    <col min="6405" max="6405" width="15" style="122" customWidth="1"/>
    <col min="6406" max="6406" width="0" style="122" hidden="1" customWidth="1"/>
    <col min="6407" max="6407" width="20.44140625" style="122" customWidth="1"/>
    <col min="6408" max="6408" width="6.33203125" style="122" bestFit="1" customWidth="1"/>
    <col min="6409" max="6409" width="12" style="122" customWidth="1"/>
    <col min="6410" max="6410" width="27" style="122" customWidth="1"/>
    <col min="6411" max="6645" width="8.6640625" style="122"/>
    <col min="6646" max="6646" width="42.109375" style="122" customWidth="1"/>
    <col min="6647" max="6647" width="1.5546875" style="122" customWidth="1"/>
    <col min="6648" max="6649" width="0" style="122" hidden="1" customWidth="1"/>
    <col min="6650" max="6650" width="13.6640625" style="122" customWidth="1"/>
    <col min="6651" max="6652" width="13.44140625" style="122" customWidth="1"/>
    <col min="6653" max="6653" width="9.88671875" style="122" customWidth="1"/>
    <col min="6654" max="6654" width="0" style="122" hidden="1" customWidth="1"/>
    <col min="6655" max="6655" width="10.44140625" style="122" customWidth="1"/>
    <col min="6656" max="6656" width="0" style="122" hidden="1" customWidth="1"/>
    <col min="6657" max="6657" width="11.44140625" style="122" customWidth="1"/>
    <col min="6658" max="6658" width="0" style="122" hidden="1" customWidth="1"/>
    <col min="6659" max="6659" width="16" style="122" customWidth="1"/>
    <col min="6660" max="6660" width="0" style="122" hidden="1" customWidth="1"/>
    <col min="6661" max="6661" width="15" style="122" customWidth="1"/>
    <col min="6662" max="6662" width="0" style="122" hidden="1" customWidth="1"/>
    <col min="6663" max="6663" width="20.44140625" style="122" customWidth="1"/>
    <col min="6664" max="6664" width="6.33203125" style="122" bestFit="1" customWidth="1"/>
    <col min="6665" max="6665" width="12" style="122" customWidth="1"/>
    <col min="6666" max="6666" width="27" style="122" customWidth="1"/>
    <col min="6667" max="6901" width="8.6640625" style="122"/>
    <col min="6902" max="6902" width="42.109375" style="122" customWidth="1"/>
    <col min="6903" max="6903" width="1.5546875" style="122" customWidth="1"/>
    <col min="6904" max="6905" width="0" style="122" hidden="1" customWidth="1"/>
    <col min="6906" max="6906" width="13.6640625" style="122" customWidth="1"/>
    <col min="6907" max="6908" width="13.44140625" style="122" customWidth="1"/>
    <col min="6909" max="6909" width="9.88671875" style="122" customWidth="1"/>
    <col min="6910" max="6910" width="0" style="122" hidden="1" customWidth="1"/>
    <col min="6911" max="6911" width="10.44140625" style="122" customWidth="1"/>
    <col min="6912" max="6912" width="0" style="122" hidden="1" customWidth="1"/>
    <col min="6913" max="6913" width="11.44140625" style="122" customWidth="1"/>
    <col min="6914" max="6914" width="0" style="122" hidden="1" customWidth="1"/>
    <col min="6915" max="6915" width="16" style="122" customWidth="1"/>
    <col min="6916" max="6916" width="0" style="122" hidden="1" customWidth="1"/>
    <col min="6917" max="6917" width="15" style="122" customWidth="1"/>
    <col min="6918" max="6918" width="0" style="122" hidden="1" customWidth="1"/>
    <col min="6919" max="6919" width="20.44140625" style="122" customWidth="1"/>
    <col min="6920" max="6920" width="6.33203125" style="122" bestFit="1" customWidth="1"/>
    <col min="6921" max="6921" width="12" style="122" customWidth="1"/>
    <col min="6922" max="6922" width="27" style="122" customWidth="1"/>
    <col min="6923" max="7157" width="8.6640625" style="122"/>
    <col min="7158" max="7158" width="42.109375" style="122" customWidth="1"/>
    <col min="7159" max="7159" width="1.5546875" style="122" customWidth="1"/>
    <col min="7160" max="7161" width="0" style="122" hidden="1" customWidth="1"/>
    <col min="7162" max="7162" width="13.6640625" style="122" customWidth="1"/>
    <col min="7163" max="7164" width="13.44140625" style="122" customWidth="1"/>
    <col min="7165" max="7165" width="9.88671875" style="122" customWidth="1"/>
    <col min="7166" max="7166" width="0" style="122" hidden="1" customWidth="1"/>
    <col min="7167" max="7167" width="10.44140625" style="122" customWidth="1"/>
    <col min="7168" max="7168" width="0" style="122" hidden="1" customWidth="1"/>
    <col min="7169" max="7169" width="11.44140625" style="122" customWidth="1"/>
    <col min="7170" max="7170" width="0" style="122" hidden="1" customWidth="1"/>
    <col min="7171" max="7171" width="16" style="122" customWidth="1"/>
    <col min="7172" max="7172" width="0" style="122" hidden="1" customWidth="1"/>
    <col min="7173" max="7173" width="15" style="122" customWidth="1"/>
    <col min="7174" max="7174" width="0" style="122" hidden="1" customWidth="1"/>
    <col min="7175" max="7175" width="20.44140625" style="122" customWidth="1"/>
    <col min="7176" max="7176" width="6.33203125" style="122" bestFit="1" customWidth="1"/>
    <col min="7177" max="7177" width="12" style="122" customWidth="1"/>
    <col min="7178" max="7178" width="27" style="122" customWidth="1"/>
    <col min="7179" max="7413" width="8.6640625" style="122"/>
    <col min="7414" max="7414" width="42.109375" style="122" customWidth="1"/>
    <col min="7415" max="7415" width="1.5546875" style="122" customWidth="1"/>
    <col min="7416" max="7417" width="0" style="122" hidden="1" customWidth="1"/>
    <col min="7418" max="7418" width="13.6640625" style="122" customWidth="1"/>
    <col min="7419" max="7420" width="13.44140625" style="122" customWidth="1"/>
    <col min="7421" max="7421" width="9.88671875" style="122" customWidth="1"/>
    <col min="7422" max="7422" width="0" style="122" hidden="1" customWidth="1"/>
    <col min="7423" max="7423" width="10.44140625" style="122" customWidth="1"/>
    <col min="7424" max="7424" width="0" style="122" hidden="1" customWidth="1"/>
    <col min="7425" max="7425" width="11.44140625" style="122" customWidth="1"/>
    <col min="7426" max="7426" width="0" style="122" hidden="1" customWidth="1"/>
    <col min="7427" max="7427" width="16" style="122" customWidth="1"/>
    <col min="7428" max="7428" width="0" style="122" hidden="1" customWidth="1"/>
    <col min="7429" max="7429" width="15" style="122" customWidth="1"/>
    <col min="7430" max="7430" width="0" style="122" hidden="1" customWidth="1"/>
    <col min="7431" max="7431" width="20.44140625" style="122" customWidth="1"/>
    <col min="7432" max="7432" width="6.33203125" style="122" bestFit="1" customWidth="1"/>
    <col min="7433" max="7433" width="12" style="122" customWidth="1"/>
    <col min="7434" max="7434" width="27" style="122" customWidth="1"/>
    <col min="7435" max="7669" width="8.6640625" style="122"/>
    <col min="7670" max="7670" width="42.109375" style="122" customWidth="1"/>
    <col min="7671" max="7671" width="1.5546875" style="122" customWidth="1"/>
    <col min="7672" max="7673" width="0" style="122" hidden="1" customWidth="1"/>
    <col min="7674" max="7674" width="13.6640625" style="122" customWidth="1"/>
    <col min="7675" max="7676" width="13.44140625" style="122" customWidth="1"/>
    <col min="7677" max="7677" width="9.88671875" style="122" customWidth="1"/>
    <col min="7678" max="7678" width="0" style="122" hidden="1" customWidth="1"/>
    <col min="7679" max="7679" width="10.44140625" style="122" customWidth="1"/>
    <col min="7680" max="7680" width="0" style="122" hidden="1" customWidth="1"/>
    <col min="7681" max="7681" width="11.44140625" style="122" customWidth="1"/>
    <col min="7682" max="7682" width="0" style="122" hidden="1" customWidth="1"/>
    <col min="7683" max="7683" width="16" style="122" customWidth="1"/>
    <col min="7684" max="7684" width="0" style="122" hidden="1" customWidth="1"/>
    <col min="7685" max="7685" width="15" style="122" customWidth="1"/>
    <col min="7686" max="7686" width="0" style="122" hidden="1" customWidth="1"/>
    <col min="7687" max="7687" width="20.44140625" style="122" customWidth="1"/>
    <col min="7688" max="7688" width="6.33203125" style="122" bestFit="1" customWidth="1"/>
    <col min="7689" max="7689" width="12" style="122" customWidth="1"/>
    <col min="7690" max="7690" width="27" style="122" customWidth="1"/>
    <col min="7691" max="7925" width="8.6640625" style="122"/>
    <col min="7926" max="7926" width="42.109375" style="122" customWidth="1"/>
    <col min="7927" max="7927" width="1.5546875" style="122" customWidth="1"/>
    <col min="7928" max="7929" width="0" style="122" hidden="1" customWidth="1"/>
    <col min="7930" max="7930" width="13.6640625" style="122" customWidth="1"/>
    <col min="7931" max="7932" width="13.44140625" style="122" customWidth="1"/>
    <col min="7933" max="7933" width="9.88671875" style="122" customWidth="1"/>
    <col min="7934" max="7934" width="0" style="122" hidden="1" customWidth="1"/>
    <col min="7935" max="7935" width="10.44140625" style="122" customWidth="1"/>
    <col min="7936" max="7936" width="0" style="122" hidden="1" customWidth="1"/>
    <col min="7937" max="7937" width="11.44140625" style="122" customWidth="1"/>
    <col min="7938" max="7938" width="0" style="122" hidden="1" customWidth="1"/>
    <col min="7939" max="7939" width="16" style="122" customWidth="1"/>
    <col min="7940" max="7940" width="0" style="122" hidden="1" customWidth="1"/>
    <col min="7941" max="7941" width="15" style="122" customWidth="1"/>
    <col min="7942" max="7942" width="0" style="122" hidden="1" customWidth="1"/>
    <col min="7943" max="7943" width="20.44140625" style="122" customWidth="1"/>
    <col min="7944" max="7944" width="6.33203125" style="122" bestFit="1" customWidth="1"/>
    <col min="7945" max="7945" width="12" style="122" customWidth="1"/>
    <col min="7946" max="7946" width="27" style="122" customWidth="1"/>
    <col min="7947" max="8181" width="8.6640625" style="122"/>
    <col min="8182" max="8182" width="42.109375" style="122" customWidth="1"/>
    <col min="8183" max="8183" width="1.5546875" style="122" customWidth="1"/>
    <col min="8184" max="8185" width="0" style="122" hidden="1" customWidth="1"/>
    <col min="8186" max="8186" width="13.6640625" style="122" customWidth="1"/>
    <col min="8187" max="8188" width="13.44140625" style="122" customWidth="1"/>
    <col min="8189" max="8189" width="9.88671875" style="122" customWidth="1"/>
    <col min="8190" max="8190" width="0" style="122" hidden="1" customWidth="1"/>
    <col min="8191" max="8191" width="10.44140625" style="122" customWidth="1"/>
    <col min="8192" max="8192" width="0" style="122" hidden="1" customWidth="1"/>
    <col min="8193" max="8193" width="11.44140625" style="122" customWidth="1"/>
    <col min="8194" max="8194" width="0" style="122" hidden="1" customWidth="1"/>
    <col min="8195" max="8195" width="16" style="122" customWidth="1"/>
    <col min="8196" max="8196" width="0" style="122" hidden="1" customWidth="1"/>
    <col min="8197" max="8197" width="15" style="122" customWidth="1"/>
    <col min="8198" max="8198" width="0" style="122" hidden="1" customWidth="1"/>
    <col min="8199" max="8199" width="20.44140625" style="122" customWidth="1"/>
    <col min="8200" max="8200" width="6.33203125" style="122" bestFit="1" customWidth="1"/>
    <col min="8201" max="8201" width="12" style="122" customWidth="1"/>
    <col min="8202" max="8202" width="27" style="122" customWidth="1"/>
    <col min="8203" max="8437" width="8.6640625" style="122"/>
    <col min="8438" max="8438" width="42.109375" style="122" customWidth="1"/>
    <col min="8439" max="8439" width="1.5546875" style="122" customWidth="1"/>
    <col min="8440" max="8441" width="0" style="122" hidden="1" customWidth="1"/>
    <col min="8442" max="8442" width="13.6640625" style="122" customWidth="1"/>
    <col min="8443" max="8444" width="13.44140625" style="122" customWidth="1"/>
    <col min="8445" max="8445" width="9.88671875" style="122" customWidth="1"/>
    <col min="8446" max="8446" width="0" style="122" hidden="1" customWidth="1"/>
    <col min="8447" max="8447" width="10.44140625" style="122" customWidth="1"/>
    <col min="8448" max="8448" width="0" style="122" hidden="1" customWidth="1"/>
    <col min="8449" max="8449" width="11.44140625" style="122" customWidth="1"/>
    <col min="8450" max="8450" width="0" style="122" hidden="1" customWidth="1"/>
    <col min="8451" max="8451" width="16" style="122" customWidth="1"/>
    <col min="8452" max="8452" width="0" style="122" hidden="1" customWidth="1"/>
    <col min="8453" max="8453" width="15" style="122" customWidth="1"/>
    <col min="8454" max="8454" width="0" style="122" hidden="1" customWidth="1"/>
    <col min="8455" max="8455" width="20.44140625" style="122" customWidth="1"/>
    <col min="8456" max="8456" width="6.33203125" style="122" bestFit="1" customWidth="1"/>
    <col min="8457" max="8457" width="12" style="122" customWidth="1"/>
    <col min="8458" max="8458" width="27" style="122" customWidth="1"/>
    <col min="8459" max="8693" width="8.6640625" style="122"/>
    <col min="8694" max="8694" width="42.109375" style="122" customWidth="1"/>
    <col min="8695" max="8695" width="1.5546875" style="122" customWidth="1"/>
    <col min="8696" max="8697" width="0" style="122" hidden="1" customWidth="1"/>
    <col min="8698" max="8698" width="13.6640625" style="122" customWidth="1"/>
    <col min="8699" max="8700" width="13.44140625" style="122" customWidth="1"/>
    <col min="8701" max="8701" width="9.88671875" style="122" customWidth="1"/>
    <col min="8702" max="8702" width="0" style="122" hidden="1" customWidth="1"/>
    <col min="8703" max="8703" width="10.44140625" style="122" customWidth="1"/>
    <col min="8704" max="8704" width="0" style="122" hidden="1" customWidth="1"/>
    <col min="8705" max="8705" width="11.44140625" style="122" customWidth="1"/>
    <col min="8706" max="8706" width="0" style="122" hidden="1" customWidth="1"/>
    <col min="8707" max="8707" width="16" style="122" customWidth="1"/>
    <col min="8708" max="8708" width="0" style="122" hidden="1" customWidth="1"/>
    <col min="8709" max="8709" width="15" style="122" customWidth="1"/>
    <col min="8710" max="8710" width="0" style="122" hidden="1" customWidth="1"/>
    <col min="8711" max="8711" width="20.44140625" style="122" customWidth="1"/>
    <col min="8712" max="8712" width="6.33203125" style="122" bestFit="1" customWidth="1"/>
    <col min="8713" max="8713" width="12" style="122" customWidth="1"/>
    <col min="8714" max="8714" width="27" style="122" customWidth="1"/>
    <col min="8715" max="8949" width="8.6640625" style="122"/>
    <col min="8950" max="8950" width="42.109375" style="122" customWidth="1"/>
    <col min="8951" max="8951" width="1.5546875" style="122" customWidth="1"/>
    <col min="8952" max="8953" width="0" style="122" hidden="1" customWidth="1"/>
    <col min="8954" max="8954" width="13.6640625" style="122" customWidth="1"/>
    <col min="8955" max="8956" width="13.44140625" style="122" customWidth="1"/>
    <col min="8957" max="8957" width="9.88671875" style="122" customWidth="1"/>
    <col min="8958" max="8958" width="0" style="122" hidden="1" customWidth="1"/>
    <col min="8959" max="8959" width="10.44140625" style="122" customWidth="1"/>
    <col min="8960" max="8960" width="0" style="122" hidden="1" customWidth="1"/>
    <col min="8961" max="8961" width="11.44140625" style="122" customWidth="1"/>
    <col min="8962" max="8962" width="0" style="122" hidden="1" customWidth="1"/>
    <col min="8963" max="8963" width="16" style="122" customWidth="1"/>
    <col min="8964" max="8964" width="0" style="122" hidden="1" customWidth="1"/>
    <col min="8965" max="8965" width="15" style="122" customWidth="1"/>
    <col min="8966" max="8966" width="0" style="122" hidden="1" customWidth="1"/>
    <col min="8967" max="8967" width="20.44140625" style="122" customWidth="1"/>
    <col min="8968" max="8968" width="6.33203125" style="122" bestFit="1" customWidth="1"/>
    <col min="8969" max="8969" width="12" style="122" customWidth="1"/>
    <col min="8970" max="8970" width="27" style="122" customWidth="1"/>
    <col min="8971" max="9205" width="8.6640625" style="122"/>
    <col min="9206" max="9206" width="42.109375" style="122" customWidth="1"/>
    <col min="9207" max="9207" width="1.5546875" style="122" customWidth="1"/>
    <col min="9208" max="9209" width="0" style="122" hidden="1" customWidth="1"/>
    <col min="9210" max="9210" width="13.6640625" style="122" customWidth="1"/>
    <col min="9211" max="9212" width="13.44140625" style="122" customWidth="1"/>
    <col min="9213" max="9213" width="9.88671875" style="122" customWidth="1"/>
    <col min="9214" max="9214" width="0" style="122" hidden="1" customWidth="1"/>
    <col min="9215" max="9215" width="10.44140625" style="122" customWidth="1"/>
    <col min="9216" max="9216" width="0" style="122" hidden="1" customWidth="1"/>
    <col min="9217" max="9217" width="11.44140625" style="122" customWidth="1"/>
    <col min="9218" max="9218" width="0" style="122" hidden="1" customWidth="1"/>
    <col min="9219" max="9219" width="16" style="122" customWidth="1"/>
    <col min="9220" max="9220" width="0" style="122" hidden="1" customWidth="1"/>
    <col min="9221" max="9221" width="15" style="122" customWidth="1"/>
    <col min="9222" max="9222" width="0" style="122" hidden="1" customWidth="1"/>
    <col min="9223" max="9223" width="20.44140625" style="122" customWidth="1"/>
    <col min="9224" max="9224" width="6.33203125" style="122" bestFit="1" customWidth="1"/>
    <col min="9225" max="9225" width="12" style="122" customWidth="1"/>
    <col min="9226" max="9226" width="27" style="122" customWidth="1"/>
    <col min="9227" max="9461" width="8.6640625" style="122"/>
    <col min="9462" max="9462" width="42.109375" style="122" customWidth="1"/>
    <col min="9463" max="9463" width="1.5546875" style="122" customWidth="1"/>
    <col min="9464" max="9465" width="0" style="122" hidden="1" customWidth="1"/>
    <col min="9466" max="9466" width="13.6640625" style="122" customWidth="1"/>
    <col min="9467" max="9468" width="13.44140625" style="122" customWidth="1"/>
    <col min="9469" max="9469" width="9.88671875" style="122" customWidth="1"/>
    <col min="9470" max="9470" width="0" style="122" hidden="1" customWidth="1"/>
    <col min="9471" max="9471" width="10.44140625" style="122" customWidth="1"/>
    <col min="9472" max="9472" width="0" style="122" hidden="1" customWidth="1"/>
    <col min="9473" max="9473" width="11.44140625" style="122" customWidth="1"/>
    <col min="9474" max="9474" width="0" style="122" hidden="1" customWidth="1"/>
    <col min="9475" max="9475" width="16" style="122" customWidth="1"/>
    <col min="9476" max="9476" width="0" style="122" hidden="1" customWidth="1"/>
    <col min="9477" max="9477" width="15" style="122" customWidth="1"/>
    <col min="9478" max="9478" width="0" style="122" hidden="1" customWidth="1"/>
    <col min="9479" max="9479" width="20.44140625" style="122" customWidth="1"/>
    <col min="9480" max="9480" width="6.33203125" style="122" bestFit="1" customWidth="1"/>
    <col min="9481" max="9481" width="12" style="122" customWidth="1"/>
    <col min="9482" max="9482" width="27" style="122" customWidth="1"/>
    <col min="9483" max="9717" width="8.6640625" style="122"/>
    <col min="9718" max="9718" width="42.109375" style="122" customWidth="1"/>
    <col min="9719" max="9719" width="1.5546875" style="122" customWidth="1"/>
    <col min="9720" max="9721" width="0" style="122" hidden="1" customWidth="1"/>
    <col min="9722" max="9722" width="13.6640625" style="122" customWidth="1"/>
    <col min="9723" max="9724" width="13.44140625" style="122" customWidth="1"/>
    <col min="9725" max="9725" width="9.88671875" style="122" customWidth="1"/>
    <col min="9726" max="9726" width="0" style="122" hidden="1" customWidth="1"/>
    <col min="9727" max="9727" width="10.44140625" style="122" customWidth="1"/>
    <col min="9728" max="9728" width="0" style="122" hidden="1" customWidth="1"/>
    <col min="9729" max="9729" width="11.44140625" style="122" customWidth="1"/>
    <col min="9730" max="9730" width="0" style="122" hidden="1" customWidth="1"/>
    <col min="9731" max="9731" width="16" style="122" customWidth="1"/>
    <col min="9732" max="9732" width="0" style="122" hidden="1" customWidth="1"/>
    <col min="9733" max="9733" width="15" style="122" customWidth="1"/>
    <col min="9734" max="9734" width="0" style="122" hidden="1" customWidth="1"/>
    <col min="9735" max="9735" width="20.44140625" style="122" customWidth="1"/>
    <col min="9736" max="9736" width="6.33203125" style="122" bestFit="1" customWidth="1"/>
    <col min="9737" max="9737" width="12" style="122" customWidth="1"/>
    <col min="9738" max="9738" width="27" style="122" customWidth="1"/>
    <col min="9739" max="9973" width="8.6640625" style="122"/>
    <col min="9974" max="9974" width="42.109375" style="122" customWidth="1"/>
    <col min="9975" max="9975" width="1.5546875" style="122" customWidth="1"/>
    <col min="9976" max="9977" width="0" style="122" hidden="1" customWidth="1"/>
    <col min="9978" max="9978" width="13.6640625" style="122" customWidth="1"/>
    <col min="9979" max="9980" width="13.44140625" style="122" customWidth="1"/>
    <col min="9981" max="9981" width="9.88671875" style="122" customWidth="1"/>
    <col min="9982" max="9982" width="0" style="122" hidden="1" customWidth="1"/>
    <col min="9983" max="9983" width="10.44140625" style="122" customWidth="1"/>
    <col min="9984" max="9984" width="0" style="122" hidden="1" customWidth="1"/>
    <col min="9985" max="9985" width="11.44140625" style="122" customWidth="1"/>
    <col min="9986" max="9986" width="0" style="122" hidden="1" customWidth="1"/>
    <col min="9987" max="9987" width="16" style="122" customWidth="1"/>
    <col min="9988" max="9988" width="0" style="122" hidden="1" customWidth="1"/>
    <col min="9989" max="9989" width="15" style="122" customWidth="1"/>
    <col min="9990" max="9990" width="0" style="122" hidden="1" customWidth="1"/>
    <col min="9991" max="9991" width="20.44140625" style="122" customWidth="1"/>
    <col min="9992" max="9992" width="6.33203125" style="122" bestFit="1" customWidth="1"/>
    <col min="9993" max="9993" width="12" style="122" customWidth="1"/>
    <col min="9994" max="9994" width="27" style="122" customWidth="1"/>
    <col min="9995" max="10229" width="8.6640625" style="122"/>
    <col min="10230" max="10230" width="42.109375" style="122" customWidth="1"/>
    <col min="10231" max="10231" width="1.5546875" style="122" customWidth="1"/>
    <col min="10232" max="10233" width="0" style="122" hidden="1" customWidth="1"/>
    <col min="10234" max="10234" width="13.6640625" style="122" customWidth="1"/>
    <col min="10235" max="10236" width="13.44140625" style="122" customWidth="1"/>
    <col min="10237" max="10237" width="9.88671875" style="122" customWidth="1"/>
    <col min="10238" max="10238" width="0" style="122" hidden="1" customWidth="1"/>
    <col min="10239" max="10239" width="10.44140625" style="122" customWidth="1"/>
    <col min="10240" max="10240" width="0" style="122" hidden="1" customWidth="1"/>
    <col min="10241" max="10241" width="11.44140625" style="122" customWidth="1"/>
    <col min="10242" max="10242" width="0" style="122" hidden="1" customWidth="1"/>
    <col min="10243" max="10243" width="16" style="122" customWidth="1"/>
    <col min="10244" max="10244" width="0" style="122" hidden="1" customWidth="1"/>
    <col min="10245" max="10245" width="15" style="122" customWidth="1"/>
    <col min="10246" max="10246" width="0" style="122" hidden="1" customWidth="1"/>
    <col min="10247" max="10247" width="20.44140625" style="122" customWidth="1"/>
    <col min="10248" max="10248" width="6.33203125" style="122" bestFit="1" customWidth="1"/>
    <col min="10249" max="10249" width="12" style="122" customWidth="1"/>
    <col min="10250" max="10250" width="27" style="122" customWidth="1"/>
    <col min="10251" max="10485" width="8.6640625" style="122"/>
    <col min="10486" max="10486" width="42.109375" style="122" customWidth="1"/>
    <col min="10487" max="10487" width="1.5546875" style="122" customWidth="1"/>
    <col min="10488" max="10489" width="0" style="122" hidden="1" customWidth="1"/>
    <col min="10490" max="10490" width="13.6640625" style="122" customWidth="1"/>
    <col min="10491" max="10492" width="13.44140625" style="122" customWidth="1"/>
    <col min="10493" max="10493" width="9.88671875" style="122" customWidth="1"/>
    <col min="10494" max="10494" width="0" style="122" hidden="1" customWidth="1"/>
    <col min="10495" max="10495" width="10.44140625" style="122" customWidth="1"/>
    <col min="10496" max="10496" width="0" style="122" hidden="1" customWidth="1"/>
    <col min="10497" max="10497" width="11.44140625" style="122" customWidth="1"/>
    <col min="10498" max="10498" width="0" style="122" hidden="1" customWidth="1"/>
    <col min="10499" max="10499" width="16" style="122" customWidth="1"/>
    <col min="10500" max="10500" width="0" style="122" hidden="1" customWidth="1"/>
    <col min="10501" max="10501" width="15" style="122" customWidth="1"/>
    <col min="10502" max="10502" width="0" style="122" hidden="1" customWidth="1"/>
    <col min="10503" max="10503" width="20.44140625" style="122" customWidth="1"/>
    <col min="10504" max="10504" width="6.33203125" style="122" bestFit="1" customWidth="1"/>
    <col min="10505" max="10505" width="12" style="122" customWidth="1"/>
    <col min="10506" max="10506" width="27" style="122" customWidth="1"/>
    <col min="10507" max="10741" width="8.6640625" style="122"/>
    <col min="10742" max="10742" width="42.109375" style="122" customWidth="1"/>
    <col min="10743" max="10743" width="1.5546875" style="122" customWidth="1"/>
    <col min="10744" max="10745" width="0" style="122" hidden="1" customWidth="1"/>
    <col min="10746" max="10746" width="13.6640625" style="122" customWidth="1"/>
    <col min="10747" max="10748" width="13.44140625" style="122" customWidth="1"/>
    <col min="10749" max="10749" width="9.88671875" style="122" customWidth="1"/>
    <col min="10750" max="10750" width="0" style="122" hidden="1" customWidth="1"/>
    <col min="10751" max="10751" width="10.44140625" style="122" customWidth="1"/>
    <col min="10752" max="10752" width="0" style="122" hidden="1" customWidth="1"/>
    <col min="10753" max="10753" width="11.44140625" style="122" customWidth="1"/>
    <col min="10754" max="10754" width="0" style="122" hidden="1" customWidth="1"/>
    <col min="10755" max="10755" width="16" style="122" customWidth="1"/>
    <col min="10756" max="10756" width="0" style="122" hidden="1" customWidth="1"/>
    <col min="10757" max="10757" width="15" style="122" customWidth="1"/>
    <col min="10758" max="10758" width="0" style="122" hidden="1" customWidth="1"/>
    <col min="10759" max="10759" width="20.44140625" style="122" customWidth="1"/>
    <col min="10760" max="10760" width="6.33203125" style="122" bestFit="1" customWidth="1"/>
    <col min="10761" max="10761" width="12" style="122" customWidth="1"/>
    <col min="10762" max="10762" width="27" style="122" customWidth="1"/>
    <col min="10763" max="10997" width="8.6640625" style="122"/>
    <col min="10998" max="10998" width="42.109375" style="122" customWidth="1"/>
    <col min="10999" max="10999" width="1.5546875" style="122" customWidth="1"/>
    <col min="11000" max="11001" width="0" style="122" hidden="1" customWidth="1"/>
    <col min="11002" max="11002" width="13.6640625" style="122" customWidth="1"/>
    <col min="11003" max="11004" width="13.44140625" style="122" customWidth="1"/>
    <col min="11005" max="11005" width="9.88671875" style="122" customWidth="1"/>
    <col min="11006" max="11006" width="0" style="122" hidden="1" customWidth="1"/>
    <col min="11007" max="11007" width="10.44140625" style="122" customWidth="1"/>
    <col min="11008" max="11008" width="0" style="122" hidden="1" customWidth="1"/>
    <col min="11009" max="11009" width="11.44140625" style="122" customWidth="1"/>
    <col min="11010" max="11010" width="0" style="122" hidden="1" customWidth="1"/>
    <col min="11011" max="11011" width="16" style="122" customWidth="1"/>
    <col min="11012" max="11012" width="0" style="122" hidden="1" customWidth="1"/>
    <col min="11013" max="11013" width="15" style="122" customWidth="1"/>
    <col min="11014" max="11014" width="0" style="122" hidden="1" customWidth="1"/>
    <col min="11015" max="11015" width="20.44140625" style="122" customWidth="1"/>
    <col min="11016" max="11016" width="6.33203125" style="122" bestFit="1" customWidth="1"/>
    <col min="11017" max="11017" width="12" style="122" customWidth="1"/>
    <col min="11018" max="11018" width="27" style="122" customWidth="1"/>
    <col min="11019" max="11253" width="8.6640625" style="122"/>
    <col min="11254" max="11254" width="42.109375" style="122" customWidth="1"/>
    <col min="11255" max="11255" width="1.5546875" style="122" customWidth="1"/>
    <col min="11256" max="11257" width="0" style="122" hidden="1" customWidth="1"/>
    <col min="11258" max="11258" width="13.6640625" style="122" customWidth="1"/>
    <col min="11259" max="11260" width="13.44140625" style="122" customWidth="1"/>
    <col min="11261" max="11261" width="9.88671875" style="122" customWidth="1"/>
    <col min="11262" max="11262" width="0" style="122" hidden="1" customWidth="1"/>
    <col min="11263" max="11263" width="10.44140625" style="122" customWidth="1"/>
    <col min="11264" max="11264" width="0" style="122" hidden="1" customWidth="1"/>
    <col min="11265" max="11265" width="11.44140625" style="122" customWidth="1"/>
    <col min="11266" max="11266" width="0" style="122" hidden="1" customWidth="1"/>
    <col min="11267" max="11267" width="16" style="122" customWidth="1"/>
    <col min="11268" max="11268" width="0" style="122" hidden="1" customWidth="1"/>
    <col min="11269" max="11269" width="15" style="122" customWidth="1"/>
    <col min="11270" max="11270" width="0" style="122" hidden="1" customWidth="1"/>
    <col min="11271" max="11271" width="20.44140625" style="122" customWidth="1"/>
    <col min="11272" max="11272" width="6.33203125" style="122" bestFit="1" customWidth="1"/>
    <col min="11273" max="11273" width="12" style="122" customWidth="1"/>
    <col min="11274" max="11274" width="27" style="122" customWidth="1"/>
    <col min="11275" max="11509" width="8.6640625" style="122"/>
    <col min="11510" max="11510" width="42.109375" style="122" customWidth="1"/>
    <col min="11511" max="11511" width="1.5546875" style="122" customWidth="1"/>
    <col min="11512" max="11513" width="0" style="122" hidden="1" customWidth="1"/>
    <col min="11514" max="11514" width="13.6640625" style="122" customWidth="1"/>
    <col min="11515" max="11516" width="13.44140625" style="122" customWidth="1"/>
    <col min="11517" max="11517" width="9.88671875" style="122" customWidth="1"/>
    <col min="11518" max="11518" width="0" style="122" hidden="1" customWidth="1"/>
    <col min="11519" max="11519" width="10.44140625" style="122" customWidth="1"/>
    <col min="11520" max="11520" width="0" style="122" hidden="1" customWidth="1"/>
    <col min="11521" max="11521" width="11.44140625" style="122" customWidth="1"/>
    <col min="11522" max="11522" width="0" style="122" hidden="1" customWidth="1"/>
    <col min="11523" max="11523" width="16" style="122" customWidth="1"/>
    <col min="11524" max="11524" width="0" style="122" hidden="1" customWidth="1"/>
    <col min="11525" max="11525" width="15" style="122" customWidth="1"/>
    <col min="11526" max="11526" width="0" style="122" hidden="1" customWidth="1"/>
    <col min="11527" max="11527" width="20.44140625" style="122" customWidth="1"/>
    <col min="11528" max="11528" width="6.33203125" style="122" bestFit="1" customWidth="1"/>
    <col min="11529" max="11529" width="12" style="122" customWidth="1"/>
    <col min="11530" max="11530" width="27" style="122" customWidth="1"/>
    <col min="11531" max="11765" width="8.6640625" style="122"/>
    <col min="11766" max="11766" width="42.109375" style="122" customWidth="1"/>
    <col min="11767" max="11767" width="1.5546875" style="122" customWidth="1"/>
    <col min="11768" max="11769" width="0" style="122" hidden="1" customWidth="1"/>
    <col min="11770" max="11770" width="13.6640625" style="122" customWidth="1"/>
    <col min="11771" max="11772" width="13.44140625" style="122" customWidth="1"/>
    <col min="11773" max="11773" width="9.88671875" style="122" customWidth="1"/>
    <col min="11774" max="11774" width="0" style="122" hidden="1" customWidth="1"/>
    <col min="11775" max="11775" width="10.44140625" style="122" customWidth="1"/>
    <col min="11776" max="11776" width="0" style="122" hidden="1" customWidth="1"/>
    <col min="11777" max="11777" width="11.44140625" style="122" customWidth="1"/>
    <col min="11778" max="11778" width="0" style="122" hidden="1" customWidth="1"/>
    <col min="11779" max="11779" width="16" style="122" customWidth="1"/>
    <col min="11780" max="11780" width="0" style="122" hidden="1" customWidth="1"/>
    <col min="11781" max="11781" width="15" style="122" customWidth="1"/>
    <col min="11782" max="11782" width="0" style="122" hidden="1" customWidth="1"/>
    <col min="11783" max="11783" width="20.44140625" style="122" customWidth="1"/>
    <col min="11784" max="11784" width="6.33203125" style="122" bestFit="1" customWidth="1"/>
    <col min="11785" max="11785" width="12" style="122" customWidth="1"/>
    <col min="11786" max="11786" width="27" style="122" customWidth="1"/>
    <col min="11787" max="12021" width="8.6640625" style="122"/>
    <col min="12022" max="12022" width="42.109375" style="122" customWidth="1"/>
    <col min="12023" max="12023" width="1.5546875" style="122" customWidth="1"/>
    <col min="12024" max="12025" width="0" style="122" hidden="1" customWidth="1"/>
    <col min="12026" max="12026" width="13.6640625" style="122" customWidth="1"/>
    <col min="12027" max="12028" width="13.44140625" style="122" customWidth="1"/>
    <col min="12029" max="12029" width="9.88671875" style="122" customWidth="1"/>
    <col min="12030" max="12030" width="0" style="122" hidden="1" customWidth="1"/>
    <col min="12031" max="12031" width="10.44140625" style="122" customWidth="1"/>
    <col min="12032" max="12032" width="0" style="122" hidden="1" customWidth="1"/>
    <col min="12033" max="12033" width="11.44140625" style="122" customWidth="1"/>
    <col min="12034" max="12034" width="0" style="122" hidden="1" customWidth="1"/>
    <col min="12035" max="12035" width="16" style="122" customWidth="1"/>
    <col min="12036" max="12036" width="0" style="122" hidden="1" customWidth="1"/>
    <col min="12037" max="12037" width="15" style="122" customWidth="1"/>
    <col min="12038" max="12038" width="0" style="122" hidden="1" customWidth="1"/>
    <col min="12039" max="12039" width="20.44140625" style="122" customWidth="1"/>
    <col min="12040" max="12040" width="6.33203125" style="122" bestFit="1" customWidth="1"/>
    <col min="12041" max="12041" width="12" style="122" customWidth="1"/>
    <col min="12042" max="12042" width="27" style="122" customWidth="1"/>
    <col min="12043" max="12277" width="8.6640625" style="122"/>
    <col min="12278" max="12278" width="42.109375" style="122" customWidth="1"/>
    <col min="12279" max="12279" width="1.5546875" style="122" customWidth="1"/>
    <col min="12280" max="12281" width="0" style="122" hidden="1" customWidth="1"/>
    <col min="12282" max="12282" width="13.6640625" style="122" customWidth="1"/>
    <col min="12283" max="12284" width="13.44140625" style="122" customWidth="1"/>
    <col min="12285" max="12285" width="9.88671875" style="122" customWidth="1"/>
    <col min="12286" max="12286" width="0" style="122" hidden="1" customWidth="1"/>
    <col min="12287" max="12287" width="10.44140625" style="122" customWidth="1"/>
    <col min="12288" max="12288" width="0" style="122" hidden="1" customWidth="1"/>
    <col min="12289" max="12289" width="11.44140625" style="122" customWidth="1"/>
    <col min="12290" max="12290" width="0" style="122" hidden="1" customWidth="1"/>
    <col min="12291" max="12291" width="16" style="122" customWidth="1"/>
    <col min="12292" max="12292" width="0" style="122" hidden="1" customWidth="1"/>
    <col min="12293" max="12293" width="15" style="122" customWidth="1"/>
    <col min="12294" max="12294" width="0" style="122" hidden="1" customWidth="1"/>
    <col min="12295" max="12295" width="20.44140625" style="122" customWidth="1"/>
    <col min="12296" max="12296" width="6.33203125" style="122" bestFit="1" customWidth="1"/>
    <col min="12297" max="12297" width="12" style="122" customWidth="1"/>
    <col min="12298" max="12298" width="27" style="122" customWidth="1"/>
    <col min="12299" max="12533" width="8.6640625" style="122"/>
    <col min="12534" max="12534" width="42.109375" style="122" customWidth="1"/>
    <col min="12535" max="12535" width="1.5546875" style="122" customWidth="1"/>
    <col min="12536" max="12537" width="0" style="122" hidden="1" customWidth="1"/>
    <col min="12538" max="12538" width="13.6640625" style="122" customWidth="1"/>
    <col min="12539" max="12540" width="13.44140625" style="122" customWidth="1"/>
    <col min="12541" max="12541" width="9.88671875" style="122" customWidth="1"/>
    <col min="12542" max="12542" width="0" style="122" hidden="1" customWidth="1"/>
    <col min="12543" max="12543" width="10.44140625" style="122" customWidth="1"/>
    <col min="12544" max="12544" width="0" style="122" hidden="1" customWidth="1"/>
    <col min="12545" max="12545" width="11.44140625" style="122" customWidth="1"/>
    <col min="12546" max="12546" width="0" style="122" hidden="1" customWidth="1"/>
    <col min="12547" max="12547" width="16" style="122" customWidth="1"/>
    <col min="12548" max="12548" width="0" style="122" hidden="1" customWidth="1"/>
    <col min="12549" max="12549" width="15" style="122" customWidth="1"/>
    <col min="12550" max="12550" width="0" style="122" hidden="1" customWidth="1"/>
    <col min="12551" max="12551" width="20.44140625" style="122" customWidth="1"/>
    <col min="12552" max="12552" width="6.33203125" style="122" bestFit="1" customWidth="1"/>
    <col min="12553" max="12553" width="12" style="122" customWidth="1"/>
    <col min="12554" max="12554" width="27" style="122" customWidth="1"/>
    <col min="12555" max="12789" width="8.6640625" style="122"/>
    <col min="12790" max="12790" width="42.109375" style="122" customWidth="1"/>
    <col min="12791" max="12791" width="1.5546875" style="122" customWidth="1"/>
    <col min="12792" max="12793" width="0" style="122" hidden="1" customWidth="1"/>
    <col min="12794" max="12794" width="13.6640625" style="122" customWidth="1"/>
    <col min="12795" max="12796" width="13.44140625" style="122" customWidth="1"/>
    <col min="12797" max="12797" width="9.88671875" style="122" customWidth="1"/>
    <col min="12798" max="12798" width="0" style="122" hidden="1" customWidth="1"/>
    <col min="12799" max="12799" width="10.44140625" style="122" customWidth="1"/>
    <col min="12800" max="12800" width="0" style="122" hidden="1" customWidth="1"/>
    <col min="12801" max="12801" width="11.44140625" style="122" customWidth="1"/>
    <col min="12802" max="12802" width="0" style="122" hidden="1" customWidth="1"/>
    <col min="12803" max="12803" width="16" style="122" customWidth="1"/>
    <col min="12804" max="12804" width="0" style="122" hidden="1" customWidth="1"/>
    <col min="12805" max="12805" width="15" style="122" customWidth="1"/>
    <col min="12806" max="12806" width="0" style="122" hidden="1" customWidth="1"/>
    <col min="12807" max="12807" width="20.44140625" style="122" customWidth="1"/>
    <col min="12808" max="12808" width="6.33203125" style="122" bestFit="1" customWidth="1"/>
    <col min="12809" max="12809" width="12" style="122" customWidth="1"/>
    <col min="12810" max="12810" width="27" style="122" customWidth="1"/>
    <col min="12811" max="13045" width="8.6640625" style="122"/>
    <col min="13046" max="13046" width="42.109375" style="122" customWidth="1"/>
    <col min="13047" max="13047" width="1.5546875" style="122" customWidth="1"/>
    <col min="13048" max="13049" width="0" style="122" hidden="1" customWidth="1"/>
    <col min="13050" max="13050" width="13.6640625" style="122" customWidth="1"/>
    <col min="13051" max="13052" width="13.44140625" style="122" customWidth="1"/>
    <col min="13053" max="13053" width="9.88671875" style="122" customWidth="1"/>
    <col min="13054" max="13054" width="0" style="122" hidden="1" customWidth="1"/>
    <col min="13055" max="13055" width="10.44140625" style="122" customWidth="1"/>
    <col min="13056" max="13056" width="0" style="122" hidden="1" customWidth="1"/>
    <col min="13057" max="13057" width="11.44140625" style="122" customWidth="1"/>
    <col min="13058" max="13058" width="0" style="122" hidden="1" customWidth="1"/>
    <col min="13059" max="13059" width="16" style="122" customWidth="1"/>
    <col min="13060" max="13060" width="0" style="122" hidden="1" customWidth="1"/>
    <col min="13061" max="13061" width="15" style="122" customWidth="1"/>
    <col min="13062" max="13062" width="0" style="122" hidden="1" customWidth="1"/>
    <col min="13063" max="13063" width="20.44140625" style="122" customWidth="1"/>
    <col min="13064" max="13064" width="6.33203125" style="122" bestFit="1" customWidth="1"/>
    <col min="13065" max="13065" width="12" style="122" customWidth="1"/>
    <col min="13066" max="13066" width="27" style="122" customWidth="1"/>
    <col min="13067" max="13301" width="8.6640625" style="122"/>
    <col min="13302" max="13302" width="42.109375" style="122" customWidth="1"/>
    <col min="13303" max="13303" width="1.5546875" style="122" customWidth="1"/>
    <col min="13304" max="13305" width="0" style="122" hidden="1" customWidth="1"/>
    <col min="13306" max="13306" width="13.6640625" style="122" customWidth="1"/>
    <col min="13307" max="13308" width="13.44140625" style="122" customWidth="1"/>
    <col min="13309" max="13309" width="9.88671875" style="122" customWidth="1"/>
    <col min="13310" max="13310" width="0" style="122" hidden="1" customWidth="1"/>
    <col min="13311" max="13311" width="10.44140625" style="122" customWidth="1"/>
    <col min="13312" max="13312" width="0" style="122" hidden="1" customWidth="1"/>
    <col min="13313" max="13313" width="11.44140625" style="122" customWidth="1"/>
    <col min="13314" max="13314" width="0" style="122" hidden="1" customWidth="1"/>
    <col min="13315" max="13315" width="16" style="122" customWidth="1"/>
    <col min="13316" max="13316" width="0" style="122" hidden="1" customWidth="1"/>
    <col min="13317" max="13317" width="15" style="122" customWidth="1"/>
    <col min="13318" max="13318" width="0" style="122" hidden="1" customWidth="1"/>
    <col min="13319" max="13319" width="20.44140625" style="122" customWidth="1"/>
    <col min="13320" max="13320" width="6.33203125" style="122" bestFit="1" customWidth="1"/>
    <col min="13321" max="13321" width="12" style="122" customWidth="1"/>
    <col min="13322" max="13322" width="27" style="122" customWidth="1"/>
    <col min="13323" max="13557" width="8.6640625" style="122"/>
    <col min="13558" max="13558" width="42.109375" style="122" customWidth="1"/>
    <col min="13559" max="13559" width="1.5546875" style="122" customWidth="1"/>
    <col min="13560" max="13561" width="0" style="122" hidden="1" customWidth="1"/>
    <col min="13562" max="13562" width="13.6640625" style="122" customWidth="1"/>
    <col min="13563" max="13564" width="13.44140625" style="122" customWidth="1"/>
    <col min="13565" max="13565" width="9.88671875" style="122" customWidth="1"/>
    <col min="13566" max="13566" width="0" style="122" hidden="1" customWidth="1"/>
    <col min="13567" max="13567" width="10.44140625" style="122" customWidth="1"/>
    <col min="13568" max="13568" width="0" style="122" hidden="1" customWidth="1"/>
    <col min="13569" max="13569" width="11.44140625" style="122" customWidth="1"/>
    <col min="13570" max="13570" width="0" style="122" hidden="1" customWidth="1"/>
    <col min="13571" max="13571" width="16" style="122" customWidth="1"/>
    <col min="13572" max="13572" width="0" style="122" hidden="1" customWidth="1"/>
    <col min="13573" max="13573" width="15" style="122" customWidth="1"/>
    <col min="13574" max="13574" width="0" style="122" hidden="1" customWidth="1"/>
    <col min="13575" max="13575" width="20.44140625" style="122" customWidth="1"/>
    <col min="13576" max="13576" width="6.33203125" style="122" bestFit="1" customWidth="1"/>
    <col min="13577" max="13577" width="12" style="122" customWidth="1"/>
    <col min="13578" max="13578" width="27" style="122" customWidth="1"/>
    <col min="13579" max="13813" width="8.6640625" style="122"/>
    <col min="13814" max="13814" width="42.109375" style="122" customWidth="1"/>
    <col min="13815" max="13815" width="1.5546875" style="122" customWidth="1"/>
    <col min="13816" max="13817" width="0" style="122" hidden="1" customWidth="1"/>
    <col min="13818" max="13818" width="13.6640625" style="122" customWidth="1"/>
    <col min="13819" max="13820" width="13.44140625" style="122" customWidth="1"/>
    <col min="13821" max="13821" width="9.88671875" style="122" customWidth="1"/>
    <col min="13822" max="13822" width="0" style="122" hidden="1" customWidth="1"/>
    <col min="13823" max="13823" width="10.44140625" style="122" customWidth="1"/>
    <col min="13824" max="13824" width="0" style="122" hidden="1" customWidth="1"/>
    <col min="13825" max="13825" width="11.44140625" style="122" customWidth="1"/>
    <col min="13826" max="13826" width="0" style="122" hidden="1" customWidth="1"/>
    <col min="13827" max="13827" width="16" style="122" customWidth="1"/>
    <col min="13828" max="13828" width="0" style="122" hidden="1" customWidth="1"/>
    <col min="13829" max="13829" width="15" style="122" customWidth="1"/>
    <col min="13830" max="13830" width="0" style="122" hidden="1" customWidth="1"/>
    <col min="13831" max="13831" width="20.44140625" style="122" customWidth="1"/>
    <col min="13832" max="13832" width="6.33203125" style="122" bestFit="1" customWidth="1"/>
    <col min="13833" max="13833" width="12" style="122" customWidth="1"/>
    <col min="13834" max="13834" width="27" style="122" customWidth="1"/>
    <col min="13835" max="14069" width="8.6640625" style="122"/>
    <col min="14070" max="14070" width="42.109375" style="122" customWidth="1"/>
    <col min="14071" max="14071" width="1.5546875" style="122" customWidth="1"/>
    <col min="14072" max="14073" width="0" style="122" hidden="1" customWidth="1"/>
    <col min="14074" max="14074" width="13.6640625" style="122" customWidth="1"/>
    <col min="14075" max="14076" width="13.44140625" style="122" customWidth="1"/>
    <col min="14077" max="14077" width="9.88671875" style="122" customWidth="1"/>
    <col min="14078" max="14078" width="0" style="122" hidden="1" customWidth="1"/>
    <col min="14079" max="14079" width="10.44140625" style="122" customWidth="1"/>
    <col min="14080" max="14080" width="0" style="122" hidden="1" customWidth="1"/>
    <col min="14081" max="14081" width="11.44140625" style="122" customWidth="1"/>
    <col min="14082" max="14082" width="0" style="122" hidden="1" customWidth="1"/>
    <col min="14083" max="14083" width="16" style="122" customWidth="1"/>
    <col min="14084" max="14084" width="0" style="122" hidden="1" customWidth="1"/>
    <col min="14085" max="14085" width="15" style="122" customWidth="1"/>
    <col min="14086" max="14086" width="0" style="122" hidden="1" customWidth="1"/>
    <col min="14087" max="14087" width="20.44140625" style="122" customWidth="1"/>
    <col min="14088" max="14088" width="6.33203125" style="122" bestFit="1" customWidth="1"/>
    <col min="14089" max="14089" width="12" style="122" customWidth="1"/>
    <col min="14090" max="14090" width="27" style="122" customWidth="1"/>
    <col min="14091" max="14325" width="8.6640625" style="122"/>
    <col min="14326" max="14326" width="42.109375" style="122" customWidth="1"/>
    <col min="14327" max="14327" width="1.5546875" style="122" customWidth="1"/>
    <col min="14328" max="14329" width="0" style="122" hidden="1" customWidth="1"/>
    <col min="14330" max="14330" width="13.6640625" style="122" customWidth="1"/>
    <col min="14331" max="14332" width="13.44140625" style="122" customWidth="1"/>
    <col min="14333" max="14333" width="9.88671875" style="122" customWidth="1"/>
    <col min="14334" max="14334" width="0" style="122" hidden="1" customWidth="1"/>
    <col min="14335" max="14335" width="10.44140625" style="122" customWidth="1"/>
    <col min="14336" max="14336" width="0" style="122" hidden="1" customWidth="1"/>
    <col min="14337" max="14337" width="11.44140625" style="122" customWidth="1"/>
    <col min="14338" max="14338" width="0" style="122" hidden="1" customWidth="1"/>
    <col min="14339" max="14339" width="16" style="122" customWidth="1"/>
    <col min="14340" max="14340" width="0" style="122" hidden="1" customWidth="1"/>
    <col min="14341" max="14341" width="15" style="122" customWidth="1"/>
    <col min="14342" max="14342" width="0" style="122" hidden="1" customWidth="1"/>
    <col min="14343" max="14343" width="20.44140625" style="122" customWidth="1"/>
    <col min="14344" max="14344" width="6.33203125" style="122" bestFit="1" customWidth="1"/>
    <col min="14345" max="14345" width="12" style="122" customWidth="1"/>
    <col min="14346" max="14346" width="27" style="122" customWidth="1"/>
    <col min="14347" max="14581" width="8.6640625" style="122"/>
    <col min="14582" max="14582" width="42.109375" style="122" customWidth="1"/>
    <col min="14583" max="14583" width="1.5546875" style="122" customWidth="1"/>
    <col min="14584" max="14585" width="0" style="122" hidden="1" customWidth="1"/>
    <col min="14586" max="14586" width="13.6640625" style="122" customWidth="1"/>
    <col min="14587" max="14588" width="13.44140625" style="122" customWidth="1"/>
    <col min="14589" max="14589" width="9.88671875" style="122" customWidth="1"/>
    <col min="14590" max="14590" width="0" style="122" hidden="1" customWidth="1"/>
    <col min="14591" max="14591" width="10.44140625" style="122" customWidth="1"/>
    <col min="14592" max="14592" width="0" style="122" hidden="1" customWidth="1"/>
    <col min="14593" max="14593" width="11.44140625" style="122" customWidth="1"/>
    <col min="14594" max="14594" width="0" style="122" hidden="1" customWidth="1"/>
    <col min="14595" max="14595" width="16" style="122" customWidth="1"/>
    <col min="14596" max="14596" width="0" style="122" hidden="1" customWidth="1"/>
    <col min="14597" max="14597" width="15" style="122" customWidth="1"/>
    <col min="14598" max="14598" width="0" style="122" hidden="1" customWidth="1"/>
    <col min="14599" max="14599" width="20.44140625" style="122" customWidth="1"/>
    <col min="14600" max="14600" width="6.33203125" style="122" bestFit="1" customWidth="1"/>
    <col min="14601" max="14601" width="12" style="122" customWidth="1"/>
    <col min="14602" max="14602" width="27" style="122" customWidth="1"/>
    <col min="14603" max="14837" width="8.6640625" style="122"/>
    <col min="14838" max="14838" width="42.109375" style="122" customWidth="1"/>
    <col min="14839" max="14839" width="1.5546875" style="122" customWidth="1"/>
    <col min="14840" max="14841" width="0" style="122" hidden="1" customWidth="1"/>
    <col min="14842" max="14842" width="13.6640625" style="122" customWidth="1"/>
    <col min="14843" max="14844" width="13.44140625" style="122" customWidth="1"/>
    <col min="14845" max="14845" width="9.88671875" style="122" customWidth="1"/>
    <col min="14846" max="14846" width="0" style="122" hidden="1" customWidth="1"/>
    <col min="14847" max="14847" width="10.44140625" style="122" customWidth="1"/>
    <col min="14848" max="14848" width="0" style="122" hidden="1" customWidth="1"/>
    <col min="14849" max="14849" width="11.44140625" style="122" customWidth="1"/>
    <col min="14850" max="14850" width="0" style="122" hidden="1" customWidth="1"/>
    <col min="14851" max="14851" width="16" style="122" customWidth="1"/>
    <col min="14852" max="14852" width="0" style="122" hidden="1" customWidth="1"/>
    <col min="14853" max="14853" width="15" style="122" customWidth="1"/>
    <col min="14854" max="14854" width="0" style="122" hidden="1" customWidth="1"/>
    <col min="14855" max="14855" width="20.44140625" style="122" customWidth="1"/>
    <col min="14856" max="14856" width="6.33203125" style="122" bestFit="1" customWidth="1"/>
    <col min="14857" max="14857" width="12" style="122" customWidth="1"/>
    <col min="14858" max="14858" width="27" style="122" customWidth="1"/>
    <col min="14859" max="15093" width="8.6640625" style="122"/>
    <col min="15094" max="15094" width="42.109375" style="122" customWidth="1"/>
    <col min="15095" max="15095" width="1.5546875" style="122" customWidth="1"/>
    <col min="15096" max="15097" width="0" style="122" hidden="1" customWidth="1"/>
    <col min="15098" max="15098" width="13.6640625" style="122" customWidth="1"/>
    <col min="15099" max="15100" width="13.44140625" style="122" customWidth="1"/>
    <col min="15101" max="15101" width="9.88671875" style="122" customWidth="1"/>
    <col min="15102" max="15102" width="0" style="122" hidden="1" customWidth="1"/>
    <col min="15103" max="15103" width="10.44140625" style="122" customWidth="1"/>
    <col min="15104" max="15104" width="0" style="122" hidden="1" customWidth="1"/>
    <col min="15105" max="15105" width="11.44140625" style="122" customWidth="1"/>
    <col min="15106" max="15106" width="0" style="122" hidden="1" customWidth="1"/>
    <col min="15107" max="15107" width="16" style="122" customWidth="1"/>
    <col min="15108" max="15108" width="0" style="122" hidden="1" customWidth="1"/>
    <col min="15109" max="15109" width="15" style="122" customWidth="1"/>
    <col min="15110" max="15110" width="0" style="122" hidden="1" customWidth="1"/>
    <col min="15111" max="15111" width="20.44140625" style="122" customWidth="1"/>
    <col min="15112" max="15112" width="6.33203125" style="122" bestFit="1" customWidth="1"/>
    <col min="15113" max="15113" width="12" style="122" customWidth="1"/>
    <col min="15114" max="15114" width="27" style="122" customWidth="1"/>
    <col min="15115" max="15349" width="8.6640625" style="122"/>
    <col min="15350" max="15350" width="42.109375" style="122" customWidth="1"/>
    <col min="15351" max="15351" width="1.5546875" style="122" customWidth="1"/>
    <col min="15352" max="15353" width="0" style="122" hidden="1" customWidth="1"/>
    <col min="15354" max="15354" width="13.6640625" style="122" customWidth="1"/>
    <col min="15355" max="15356" width="13.44140625" style="122" customWidth="1"/>
    <col min="15357" max="15357" width="9.88671875" style="122" customWidth="1"/>
    <col min="15358" max="15358" width="0" style="122" hidden="1" customWidth="1"/>
    <col min="15359" max="15359" width="10.44140625" style="122" customWidth="1"/>
    <col min="15360" max="15360" width="0" style="122" hidden="1" customWidth="1"/>
    <col min="15361" max="15361" width="11.44140625" style="122" customWidth="1"/>
    <col min="15362" max="15362" width="0" style="122" hidden="1" customWidth="1"/>
    <col min="15363" max="15363" width="16" style="122" customWidth="1"/>
    <col min="15364" max="15364" width="0" style="122" hidden="1" customWidth="1"/>
    <col min="15365" max="15365" width="15" style="122" customWidth="1"/>
    <col min="15366" max="15366" width="0" style="122" hidden="1" customWidth="1"/>
    <col min="15367" max="15367" width="20.44140625" style="122" customWidth="1"/>
    <col min="15368" max="15368" width="6.33203125" style="122" bestFit="1" customWidth="1"/>
    <col min="15369" max="15369" width="12" style="122" customWidth="1"/>
    <col min="15370" max="15370" width="27" style="122" customWidth="1"/>
    <col min="15371" max="15605" width="8.6640625" style="122"/>
    <col min="15606" max="15606" width="42.109375" style="122" customWidth="1"/>
    <col min="15607" max="15607" width="1.5546875" style="122" customWidth="1"/>
    <col min="15608" max="15609" width="0" style="122" hidden="1" customWidth="1"/>
    <col min="15610" max="15610" width="13.6640625" style="122" customWidth="1"/>
    <col min="15611" max="15612" width="13.44140625" style="122" customWidth="1"/>
    <col min="15613" max="15613" width="9.88671875" style="122" customWidth="1"/>
    <col min="15614" max="15614" width="0" style="122" hidden="1" customWidth="1"/>
    <col min="15615" max="15615" width="10.44140625" style="122" customWidth="1"/>
    <col min="15616" max="15616" width="0" style="122" hidden="1" customWidth="1"/>
    <col min="15617" max="15617" width="11.44140625" style="122" customWidth="1"/>
    <col min="15618" max="15618" width="0" style="122" hidden="1" customWidth="1"/>
    <col min="15619" max="15619" width="16" style="122" customWidth="1"/>
    <col min="15620" max="15620" width="0" style="122" hidden="1" customWidth="1"/>
    <col min="15621" max="15621" width="15" style="122" customWidth="1"/>
    <col min="15622" max="15622" width="0" style="122" hidden="1" customWidth="1"/>
    <col min="15623" max="15623" width="20.44140625" style="122" customWidth="1"/>
    <col min="15624" max="15624" width="6.33203125" style="122" bestFit="1" customWidth="1"/>
    <col min="15625" max="15625" width="12" style="122" customWidth="1"/>
    <col min="15626" max="15626" width="27" style="122" customWidth="1"/>
    <col min="15627" max="15861" width="8.6640625" style="122"/>
    <col min="15862" max="15862" width="42.109375" style="122" customWidth="1"/>
    <col min="15863" max="15863" width="1.5546875" style="122" customWidth="1"/>
    <col min="15864" max="15865" width="0" style="122" hidden="1" customWidth="1"/>
    <col min="15866" max="15866" width="13.6640625" style="122" customWidth="1"/>
    <col min="15867" max="15868" width="13.44140625" style="122" customWidth="1"/>
    <col min="15869" max="15869" width="9.88671875" style="122" customWidth="1"/>
    <col min="15870" max="15870" width="0" style="122" hidden="1" customWidth="1"/>
    <col min="15871" max="15871" width="10.44140625" style="122" customWidth="1"/>
    <col min="15872" max="15872" width="0" style="122" hidden="1" customWidth="1"/>
    <col min="15873" max="15873" width="11.44140625" style="122" customWidth="1"/>
    <col min="15874" max="15874" width="0" style="122" hidden="1" customWidth="1"/>
    <col min="15875" max="15875" width="16" style="122" customWidth="1"/>
    <col min="15876" max="15876" width="0" style="122" hidden="1" customWidth="1"/>
    <col min="15877" max="15877" width="15" style="122" customWidth="1"/>
    <col min="15878" max="15878" width="0" style="122" hidden="1" customWidth="1"/>
    <col min="15879" max="15879" width="20.44140625" style="122" customWidth="1"/>
    <col min="15880" max="15880" width="6.33203125" style="122" bestFit="1" customWidth="1"/>
    <col min="15881" max="15881" width="12" style="122" customWidth="1"/>
    <col min="15882" max="15882" width="27" style="122" customWidth="1"/>
    <col min="15883" max="16117" width="8.6640625" style="122"/>
    <col min="16118" max="16118" width="42.109375" style="122" customWidth="1"/>
    <col min="16119" max="16119" width="1.5546875" style="122" customWidth="1"/>
    <col min="16120" max="16121" width="0" style="122" hidden="1" customWidth="1"/>
    <col min="16122" max="16122" width="13.6640625" style="122" customWidth="1"/>
    <col min="16123" max="16124" width="13.44140625" style="122" customWidth="1"/>
    <col min="16125" max="16125" width="9.88671875" style="122" customWidth="1"/>
    <col min="16126" max="16126" width="0" style="122" hidden="1" customWidth="1"/>
    <col min="16127" max="16127" width="10.44140625" style="122" customWidth="1"/>
    <col min="16128" max="16128" width="0" style="122" hidden="1" customWidth="1"/>
    <col min="16129" max="16129" width="11.44140625" style="122" customWidth="1"/>
    <col min="16130" max="16130" width="0" style="122" hidden="1" customWidth="1"/>
    <col min="16131" max="16131" width="16" style="122" customWidth="1"/>
    <col min="16132" max="16132" width="0" style="122" hidden="1" customWidth="1"/>
    <col min="16133" max="16133" width="15" style="122" customWidth="1"/>
    <col min="16134" max="16134" width="0" style="122" hidden="1" customWidth="1"/>
    <col min="16135" max="16135" width="20.44140625" style="122" customWidth="1"/>
    <col min="16136" max="16136" width="6.33203125" style="122" bestFit="1" customWidth="1"/>
    <col min="16137" max="16137" width="12" style="122" customWidth="1"/>
    <col min="16138" max="16138" width="27" style="122" customWidth="1"/>
    <col min="16139" max="16384" width="8.6640625" style="122"/>
  </cols>
  <sheetData>
    <row r="1" spans="1:241" x14ac:dyDescent="0.25">
      <c r="A1" s="214" t="s">
        <v>123</v>
      </c>
      <c r="B1" s="214"/>
    </row>
    <row r="2" spans="1:241" x14ac:dyDescent="0.25">
      <c r="A2" s="215" t="s">
        <v>125</v>
      </c>
      <c r="B2" s="215"/>
      <c r="D2" s="4"/>
      <c r="E2" s="4"/>
      <c r="F2" s="4"/>
      <c r="G2" s="4"/>
      <c r="H2" s="4"/>
      <c r="I2" s="4"/>
      <c r="J2" s="5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</row>
    <row r="3" spans="1:241" x14ac:dyDescent="0.25">
      <c r="A3" s="216" t="s">
        <v>0</v>
      </c>
      <c r="B3" s="216"/>
      <c r="D3" s="4"/>
      <c r="E3" s="4"/>
      <c r="F3" s="4"/>
      <c r="G3" s="4"/>
      <c r="H3" s="4"/>
      <c r="I3" s="4"/>
      <c r="J3" s="5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</row>
    <row r="4" spans="1:241" ht="14.4" x14ac:dyDescent="0.25">
      <c r="A4" s="212"/>
      <c r="B4" s="212"/>
      <c r="C4" s="7">
        <v>2018</v>
      </c>
      <c r="D4" s="7">
        <v>2019</v>
      </c>
      <c r="E4" s="7">
        <v>2020</v>
      </c>
      <c r="J4" s="5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</row>
    <row r="5" spans="1:241" ht="13.8" thickBot="1" x14ac:dyDescent="0.3">
      <c r="A5" s="213" t="s">
        <v>90</v>
      </c>
      <c r="B5" s="213"/>
      <c r="C5" s="209"/>
      <c r="D5" s="209"/>
      <c r="E5" s="209"/>
      <c r="J5" s="5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</row>
    <row r="6" spans="1:241" x14ac:dyDescent="0.25">
      <c r="A6" s="21">
        <v>1</v>
      </c>
      <c r="B6" s="42" t="s">
        <v>91</v>
      </c>
      <c r="C6" s="53">
        <v>0</v>
      </c>
      <c r="D6" s="53">
        <v>0</v>
      </c>
      <c r="E6" s="53">
        <v>0</v>
      </c>
      <c r="J6" s="5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</row>
    <row r="7" spans="1:241" x14ac:dyDescent="0.25">
      <c r="A7" s="19"/>
      <c r="B7" s="20" t="s">
        <v>92</v>
      </c>
      <c r="C7" s="47"/>
      <c r="D7" s="48"/>
      <c r="E7" s="48"/>
      <c r="J7" s="5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</row>
    <row r="8" spans="1:241" s="12" customFormat="1" x14ac:dyDescent="0.25">
      <c r="A8" s="21">
        <v>2</v>
      </c>
      <c r="B8" s="22" t="s">
        <v>93</v>
      </c>
      <c r="C8" s="54">
        <v>0</v>
      </c>
      <c r="D8" s="54">
        <v>0</v>
      </c>
      <c r="E8" s="54">
        <v>0</v>
      </c>
      <c r="F8" s="13"/>
      <c r="G8" s="13"/>
      <c r="I8" s="13"/>
      <c r="J8" s="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</row>
    <row r="9" spans="1:241" x14ac:dyDescent="0.25">
      <c r="A9" s="21">
        <v>3</v>
      </c>
      <c r="B9" s="22" t="s">
        <v>94</v>
      </c>
      <c r="C9" s="55">
        <v>0</v>
      </c>
      <c r="D9" s="55">
        <v>0</v>
      </c>
      <c r="E9" s="55">
        <v>0</v>
      </c>
      <c r="F9" s="2"/>
      <c r="G9" s="2"/>
      <c r="I9" s="2"/>
      <c r="J9" s="5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</row>
    <row r="10" spans="1:241" s="12" customFormat="1" ht="13.8" thickBot="1" x14ac:dyDescent="0.3">
      <c r="A10" s="23">
        <v>4</v>
      </c>
      <c r="B10" s="24" t="s">
        <v>95</v>
      </c>
      <c r="C10" s="68">
        <f>C6-C8-C9</f>
        <v>0</v>
      </c>
      <c r="D10" s="68">
        <f>D6-D8-D9</f>
        <v>0</v>
      </c>
      <c r="E10" s="68">
        <f t="shared" ref="E10" si="0">E6-E8-E9</f>
        <v>0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</row>
    <row r="11" spans="1:241" ht="26.4" x14ac:dyDescent="0.25">
      <c r="A11" s="25">
        <v>5</v>
      </c>
      <c r="B11" s="26" t="s">
        <v>96</v>
      </c>
      <c r="C11" s="56">
        <v>0</v>
      </c>
      <c r="D11" s="56">
        <v>0</v>
      </c>
      <c r="E11" s="56">
        <v>0</v>
      </c>
      <c r="J11" s="5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</row>
    <row r="12" spans="1:241" ht="27" thickBot="1" x14ac:dyDescent="0.3">
      <c r="A12" s="27">
        <v>6</v>
      </c>
      <c r="B12" s="28" t="s">
        <v>97</v>
      </c>
      <c r="C12" s="69">
        <f>C37</f>
        <v>0</v>
      </c>
      <c r="D12" s="69">
        <f t="shared" ref="D12:E12" si="1">D37</f>
        <v>0</v>
      </c>
      <c r="E12" s="69">
        <f t="shared" si="1"/>
        <v>0</v>
      </c>
      <c r="J12" s="5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</row>
    <row r="13" spans="1:241" ht="13.8" thickBot="1" x14ac:dyDescent="0.3">
      <c r="A13" s="23">
        <v>7</v>
      </c>
      <c r="B13" s="29" t="s">
        <v>98</v>
      </c>
      <c r="C13" s="70">
        <f>C10-C11+C12</f>
        <v>0</v>
      </c>
      <c r="D13" s="70">
        <f t="shared" ref="D13:E13" si="2">D10-D11+D12</f>
        <v>0</v>
      </c>
      <c r="E13" s="70">
        <f t="shared" si="2"/>
        <v>0</v>
      </c>
      <c r="J13" s="5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</row>
    <row r="14" spans="1:241" ht="14.4" x14ac:dyDescent="0.25">
      <c r="A14" s="30"/>
      <c r="B14" s="31"/>
      <c r="C14" s="49"/>
      <c r="D14" s="50"/>
      <c r="E14" s="50"/>
      <c r="J14" s="5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</row>
    <row r="15" spans="1:241" ht="15" thickBot="1" x14ac:dyDescent="0.3">
      <c r="A15" s="32" t="s">
        <v>99</v>
      </c>
      <c r="B15" s="31"/>
      <c r="C15" s="49"/>
      <c r="D15" s="51"/>
      <c r="E15" s="51"/>
      <c r="H15" s="12"/>
      <c r="I15" s="12"/>
      <c r="J15" s="5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</row>
    <row r="16" spans="1:241" s="12" customFormat="1" ht="13.8" thickBot="1" x14ac:dyDescent="0.3">
      <c r="A16" s="33">
        <v>8</v>
      </c>
      <c r="B16" s="34" t="s">
        <v>100</v>
      </c>
      <c r="C16" s="57">
        <f>0</f>
        <v>0</v>
      </c>
      <c r="D16" s="57">
        <f>0</f>
        <v>0</v>
      </c>
      <c r="E16" s="57">
        <f>0</f>
        <v>0</v>
      </c>
      <c r="F16" s="13"/>
      <c r="G16" s="13"/>
      <c r="H16" s="122"/>
      <c r="I16" s="13"/>
      <c r="J16" s="5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</row>
    <row r="17" spans="1:241" x14ac:dyDescent="0.25">
      <c r="A17" s="21"/>
      <c r="B17" s="20" t="s">
        <v>101</v>
      </c>
      <c r="C17" s="47"/>
      <c r="D17" s="48"/>
      <c r="E17" s="48"/>
      <c r="F17" s="2"/>
      <c r="G17" s="2"/>
      <c r="I17" s="13"/>
      <c r="J17" s="5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</row>
    <row r="18" spans="1:241" x14ac:dyDescent="0.25">
      <c r="A18" s="21">
        <v>9</v>
      </c>
      <c r="B18" s="22" t="s">
        <v>102</v>
      </c>
      <c r="C18" s="54">
        <v>0</v>
      </c>
      <c r="D18" s="54">
        <v>0</v>
      </c>
      <c r="E18" s="54">
        <v>0</v>
      </c>
      <c r="F18" s="2"/>
      <c r="G18" s="2"/>
      <c r="H18" s="12"/>
      <c r="I18" s="2"/>
      <c r="J18" s="5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</row>
    <row r="19" spans="1:241" s="12" customFormat="1" x14ac:dyDescent="0.25">
      <c r="A19" s="21">
        <v>10</v>
      </c>
      <c r="B19" s="22" t="s">
        <v>103</v>
      </c>
      <c r="C19" s="54">
        <v>0</v>
      </c>
      <c r="D19" s="54">
        <v>0</v>
      </c>
      <c r="E19" s="54">
        <v>0</v>
      </c>
      <c r="F19" s="13"/>
      <c r="G19" s="13"/>
      <c r="I19" s="13"/>
      <c r="J19" s="5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</row>
    <row r="20" spans="1:241" s="12" customFormat="1" x14ac:dyDescent="0.25">
      <c r="A20" s="21">
        <v>11</v>
      </c>
      <c r="B20" s="22" t="s">
        <v>104</v>
      </c>
      <c r="C20" s="54">
        <v>0</v>
      </c>
      <c r="D20" s="54">
        <v>0</v>
      </c>
      <c r="E20" s="54">
        <v>0</v>
      </c>
      <c r="F20" s="13"/>
      <c r="G20" s="13"/>
      <c r="H20" s="122"/>
      <c r="I20" s="13"/>
      <c r="J20" s="5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</row>
    <row r="21" spans="1:241" x14ac:dyDescent="0.25">
      <c r="A21" s="35">
        <v>12</v>
      </c>
      <c r="B21" s="36" t="s">
        <v>105</v>
      </c>
      <c r="C21" s="71">
        <f>C16+C18-C19-C20</f>
        <v>0</v>
      </c>
      <c r="D21" s="71">
        <f t="shared" ref="D21:E21" si="3">D16+D18-D19-D20</f>
        <v>0</v>
      </c>
      <c r="E21" s="71">
        <f t="shared" si="3"/>
        <v>0</v>
      </c>
      <c r="J21" s="5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</row>
    <row r="22" spans="1:241" ht="27" thickBot="1" x14ac:dyDescent="0.3">
      <c r="A22" s="21"/>
      <c r="B22" s="20" t="s">
        <v>106</v>
      </c>
      <c r="C22" s="47"/>
      <c r="D22" s="48"/>
      <c r="E22" s="48"/>
      <c r="J22" s="5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</row>
    <row r="23" spans="1:241" x14ac:dyDescent="0.25">
      <c r="A23" s="21">
        <v>13</v>
      </c>
      <c r="B23" s="22" t="s">
        <v>107</v>
      </c>
      <c r="C23" s="58">
        <v>0</v>
      </c>
      <c r="D23" s="59">
        <v>0</v>
      </c>
      <c r="E23" s="59">
        <v>0</v>
      </c>
      <c r="J23" s="5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</row>
    <row r="24" spans="1:241" x14ac:dyDescent="0.25">
      <c r="A24" s="21">
        <v>14</v>
      </c>
      <c r="B24" s="22" t="s">
        <v>108</v>
      </c>
      <c r="C24" s="60">
        <v>0</v>
      </c>
      <c r="D24" s="61">
        <v>0</v>
      </c>
      <c r="E24" s="61">
        <v>0</v>
      </c>
      <c r="J24" s="5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</row>
    <row r="25" spans="1:241" x14ac:dyDescent="0.25">
      <c r="A25" s="35">
        <v>15</v>
      </c>
      <c r="B25" s="36" t="s">
        <v>109</v>
      </c>
      <c r="C25" s="72">
        <f>C23+C24</f>
        <v>0</v>
      </c>
      <c r="D25" s="73">
        <f t="shared" ref="D25:E25" si="4">D23+D24</f>
        <v>0</v>
      </c>
      <c r="E25" s="73">
        <f t="shared" si="4"/>
        <v>0</v>
      </c>
      <c r="H25" s="12"/>
      <c r="J25" s="5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</row>
    <row r="26" spans="1:241" s="12" customFormat="1" ht="26.4" x14ac:dyDescent="0.25">
      <c r="A26" s="37">
        <v>16</v>
      </c>
      <c r="B26" s="38" t="s">
        <v>110</v>
      </c>
      <c r="C26" s="62">
        <v>0</v>
      </c>
      <c r="D26" s="63">
        <v>0</v>
      </c>
      <c r="E26" s="63">
        <v>0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</row>
    <row r="27" spans="1:241" s="12" customFormat="1" x14ac:dyDescent="0.25">
      <c r="A27" s="35">
        <v>17</v>
      </c>
      <c r="B27" s="36" t="s">
        <v>111</v>
      </c>
      <c r="C27" s="74">
        <f>C21+C25</f>
        <v>0</v>
      </c>
      <c r="D27" s="75">
        <f t="shared" ref="D27:E27" si="5">D21+D25</f>
        <v>0</v>
      </c>
      <c r="E27" s="75">
        <f t="shared" si="5"/>
        <v>0</v>
      </c>
      <c r="F27" s="13"/>
      <c r="G27" s="13"/>
      <c r="H27" s="122"/>
      <c r="I27" s="13"/>
      <c r="J27" s="13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</row>
    <row r="28" spans="1:241" ht="26.4" x14ac:dyDescent="0.25">
      <c r="A28" s="21">
        <v>18</v>
      </c>
      <c r="B28" s="22" t="s">
        <v>112</v>
      </c>
      <c r="C28" s="60">
        <v>0</v>
      </c>
      <c r="D28" s="61">
        <v>0</v>
      </c>
      <c r="E28" s="61">
        <v>0</v>
      </c>
    </row>
    <row r="29" spans="1:241" ht="26.4" x14ac:dyDescent="0.25">
      <c r="A29" s="35">
        <v>19</v>
      </c>
      <c r="B29" s="28" t="s">
        <v>113</v>
      </c>
      <c r="C29" s="74">
        <f>C38</f>
        <v>0</v>
      </c>
      <c r="D29" s="75">
        <f>D38</f>
        <v>0</v>
      </c>
      <c r="E29" s="75">
        <f>E38</f>
        <v>0</v>
      </c>
      <c r="H29" s="12"/>
    </row>
    <row r="30" spans="1:241" s="12" customFormat="1" ht="13.8" thickBot="1" x14ac:dyDescent="0.3">
      <c r="A30" s="39">
        <v>20</v>
      </c>
      <c r="B30" s="40" t="s">
        <v>114</v>
      </c>
      <c r="C30" s="76">
        <f>C27+C29-C28</f>
        <v>0</v>
      </c>
      <c r="D30" s="77">
        <f t="shared" ref="D30:E30" si="6">D27+D29-D28</f>
        <v>0</v>
      </c>
      <c r="E30" s="77">
        <f t="shared" si="6"/>
        <v>0</v>
      </c>
      <c r="F30" s="16"/>
      <c r="G30" s="16"/>
      <c r="H30" s="13"/>
      <c r="I30" s="16"/>
      <c r="J30" s="13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</row>
    <row r="31" spans="1:241" s="12" customFormat="1" ht="13.8" hidden="1" thickBot="1" x14ac:dyDescent="0.3">
      <c r="A31" s="21">
        <v>21</v>
      </c>
      <c r="B31" s="41" t="s">
        <v>115</v>
      </c>
      <c r="C31" s="78">
        <f>ROUND(IF(C13=0,0,C30/C13),3)</f>
        <v>0</v>
      </c>
      <c r="D31" s="78">
        <f t="shared" ref="D31:E31" si="7">ROUND(IF(D13=0,0,D30/D13),3)</f>
        <v>0</v>
      </c>
      <c r="E31" s="78">
        <f t="shared" si="7"/>
        <v>0</v>
      </c>
      <c r="F31" s="13"/>
      <c r="G31" s="13"/>
      <c r="H31" s="13"/>
      <c r="I31" s="13"/>
      <c r="J31" s="13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</row>
    <row r="32" spans="1:241" hidden="1" x14ac:dyDescent="0.25">
      <c r="A32" s="21">
        <v>22</v>
      </c>
      <c r="B32" s="42" t="s">
        <v>116</v>
      </c>
      <c r="C32" s="79">
        <v>0.85</v>
      </c>
      <c r="D32" s="79">
        <v>0.85</v>
      </c>
      <c r="E32" s="79">
        <v>0.85</v>
      </c>
      <c r="F32" s="13"/>
      <c r="G32" s="13"/>
      <c r="H32" s="13"/>
      <c r="I32" s="13"/>
      <c r="J32" s="13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</row>
    <row r="33" spans="1:241" x14ac:dyDescent="0.25">
      <c r="A33" s="21">
        <v>23</v>
      </c>
      <c r="B33" s="42" t="s">
        <v>117</v>
      </c>
      <c r="C33" s="79">
        <f>IF(C32&lt;C31,0,C32-C31)</f>
        <v>0.85</v>
      </c>
      <c r="D33" s="79">
        <f t="shared" ref="D33:E33" si="8">IF(D32&lt;D31,0,D32-D31)</f>
        <v>0.85</v>
      </c>
      <c r="E33" s="79">
        <f t="shared" si="8"/>
        <v>0.85</v>
      </c>
      <c r="F33" s="4"/>
      <c r="G33" s="4"/>
      <c r="H33" s="4"/>
      <c r="I33" s="13"/>
      <c r="J33" s="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</row>
    <row r="34" spans="1:241" ht="13.8" thickBot="1" x14ac:dyDescent="0.3">
      <c r="A34" s="23">
        <v>24</v>
      </c>
      <c r="B34" s="24" t="s">
        <v>118</v>
      </c>
      <c r="C34" s="80">
        <f>IFERROR(C33*C13,"N/A")</f>
        <v>0</v>
      </c>
      <c r="D34" s="80">
        <f t="shared" ref="D34:E34" si="9">IFERROR(D33*D13,"N/A")</f>
        <v>0</v>
      </c>
      <c r="E34" s="80">
        <f t="shared" si="9"/>
        <v>0</v>
      </c>
      <c r="F34" s="4"/>
      <c r="G34" s="4"/>
      <c r="H34" s="4"/>
      <c r="I34" s="4"/>
      <c r="J34" s="5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</row>
    <row r="35" spans="1:241" ht="14.4" x14ac:dyDescent="0.25">
      <c r="A35" s="30"/>
      <c r="B35" s="31"/>
      <c r="C35" s="49"/>
      <c r="D35" s="50"/>
      <c r="E35" s="50"/>
      <c r="F35" s="4"/>
      <c r="G35" s="4"/>
      <c r="H35" s="4"/>
      <c r="I35" s="4"/>
      <c r="J35" s="5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</row>
    <row r="36" spans="1:241" ht="9.15" customHeight="1" thickBot="1" x14ac:dyDescent="0.3">
      <c r="A36" s="32" t="s">
        <v>119</v>
      </c>
      <c r="B36" s="31"/>
      <c r="C36" s="49"/>
      <c r="D36" s="50"/>
      <c r="E36" s="52"/>
      <c r="F36" s="4"/>
      <c r="G36" s="4"/>
      <c r="H36" s="4"/>
      <c r="I36" s="4"/>
      <c r="J36" s="5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</row>
    <row r="37" spans="1:241" s="10" customFormat="1" ht="15" customHeight="1" x14ac:dyDescent="0.25">
      <c r="A37" s="18">
        <v>25</v>
      </c>
      <c r="B37" s="43" t="s">
        <v>120</v>
      </c>
      <c r="C37" s="64">
        <v>0</v>
      </c>
      <c r="D37" s="65">
        <v>0</v>
      </c>
      <c r="E37" s="65">
        <v>0</v>
      </c>
      <c r="F37" s="9"/>
      <c r="G37" s="8"/>
      <c r="H37" s="9"/>
      <c r="I37" s="4"/>
      <c r="J37" s="8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</row>
    <row r="38" spans="1:241" ht="13.8" thickBot="1" x14ac:dyDescent="0.3">
      <c r="A38" s="23">
        <v>26</v>
      </c>
      <c r="B38" s="44" t="s">
        <v>121</v>
      </c>
      <c r="C38" s="66">
        <v>0</v>
      </c>
      <c r="D38" s="67">
        <v>0</v>
      </c>
      <c r="E38" s="67">
        <v>0</v>
      </c>
      <c r="F38" s="4"/>
      <c r="G38" s="4"/>
      <c r="H38" s="4"/>
      <c r="I38" s="8"/>
      <c r="J38" s="5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</row>
    <row r="39" spans="1:241" ht="13.8" thickBot="1" x14ac:dyDescent="0.3">
      <c r="A39" s="45">
        <v>27</v>
      </c>
      <c r="B39" s="46" t="s">
        <v>122</v>
      </c>
      <c r="C39" s="81">
        <f>IFERROR(C37-C38,"N/A")</f>
        <v>0</v>
      </c>
      <c r="D39" s="82">
        <f t="shared" ref="D39:E39" si="10">IFERROR(D37-D38,"N/A")</f>
        <v>0</v>
      </c>
      <c r="E39" s="82">
        <f t="shared" si="10"/>
        <v>0</v>
      </c>
      <c r="F39" s="4"/>
      <c r="G39" s="4"/>
      <c r="H39" s="4"/>
      <c r="I39" s="4"/>
      <c r="J39" s="5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</row>
    <row r="40" spans="1:241" x14ac:dyDescent="0.25">
      <c r="D40" s="11"/>
      <c r="E40" s="11"/>
      <c r="F40" s="4"/>
      <c r="G40" s="4"/>
      <c r="H40" s="4"/>
      <c r="I40" s="4"/>
      <c r="J40" s="5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</row>
    <row r="41" spans="1:241" x14ac:dyDescent="0.25">
      <c r="D41" s="11"/>
      <c r="E41" s="11"/>
      <c r="F41" s="4"/>
      <c r="G41" s="4"/>
      <c r="H41" s="4"/>
      <c r="I41" s="4"/>
      <c r="J41" s="5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</row>
    <row r="42" spans="1:241" s="12" customFormat="1" x14ac:dyDescent="0.25">
      <c r="D42" s="4"/>
      <c r="E42" s="4"/>
      <c r="F42" s="4"/>
      <c r="G42" s="4"/>
      <c r="H42" s="4"/>
      <c r="I42" s="4"/>
      <c r="J42" s="5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</row>
    <row r="43" spans="1:241" x14ac:dyDescent="0.25">
      <c r="D43" s="11"/>
      <c r="E43" s="11"/>
      <c r="F43" s="4"/>
      <c r="G43" s="4"/>
      <c r="H43" s="4"/>
      <c r="I43" s="4"/>
      <c r="J43" s="5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</row>
    <row r="44" spans="1:241" s="12" customFormat="1" x14ac:dyDescent="0.25">
      <c r="I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</row>
    <row r="45" spans="1:241" x14ac:dyDescent="0.25">
      <c r="D45" s="11"/>
      <c r="E45" s="11"/>
      <c r="F45" s="4"/>
      <c r="G45" s="4"/>
      <c r="H45" s="4"/>
      <c r="I45" s="12"/>
      <c r="J45" s="5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</row>
    <row r="46" spans="1:241" x14ac:dyDescent="0.25">
      <c r="D46" s="11"/>
      <c r="E46" s="11"/>
      <c r="F46" s="4"/>
      <c r="G46" s="4"/>
      <c r="H46" s="4"/>
      <c r="I46" s="4"/>
      <c r="J46" s="5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</row>
    <row r="47" spans="1:241" x14ac:dyDescent="0.25">
      <c r="D47" s="11"/>
      <c r="E47" s="11"/>
      <c r="F47" s="4"/>
      <c r="G47" s="4"/>
      <c r="H47" s="4"/>
      <c r="I47" s="4"/>
      <c r="J47" s="5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</row>
    <row r="48" spans="1:241" x14ac:dyDescent="0.25">
      <c r="D48" s="11"/>
      <c r="E48" s="11"/>
      <c r="F48" s="4"/>
      <c r="G48" s="4"/>
      <c r="H48" s="4"/>
      <c r="I48" s="4"/>
      <c r="J48" s="5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</row>
    <row r="49" spans="2:241" s="12" customFormat="1" x14ac:dyDescent="0.25">
      <c r="D49" s="4"/>
      <c r="E49" s="4"/>
      <c r="F49" s="4"/>
      <c r="G49" s="4"/>
      <c r="H49" s="4"/>
      <c r="I49" s="4"/>
      <c r="J49" s="5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</row>
    <row r="50" spans="2:241" x14ac:dyDescent="0.25">
      <c r="D50" s="11"/>
      <c r="E50" s="11"/>
      <c r="F50" s="4"/>
      <c r="G50" s="4"/>
      <c r="H50" s="4"/>
      <c r="I50" s="4"/>
      <c r="J50" s="5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</row>
    <row r="51" spans="2:241" x14ac:dyDescent="0.25">
      <c r="D51" s="11"/>
      <c r="E51" s="11"/>
      <c r="F51" s="4"/>
      <c r="G51" s="4"/>
      <c r="H51" s="4"/>
      <c r="I51" s="4"/>
      <c r="J51" s="5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</row>
    <row r="52" spans="2:241" s="12" customFormat="1" x14ac:dyDescent="0.25">
      <c r="D52" s="4"/>
      <c r="E52" s="4"/>
      <c r="F52" s="4"/>
      <c r="G52" s="4"/>
      <c r="H52" s="4"/>
      <c r="I52" s="4"/>
      <c r="J52" s="5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</row>
    <row r="53" spans="2:241" s="12" customFormat="1" x14ac:dyDescent="0.25">
      <c r="D53" s="4"/>
      <c r="E53" s="4"/>
      <c r="F53" s="4"/>
      <c r="G53" s="4"/>
      <c r="H53" s="4"/>
      <c r="I53" s="4"/>
      <c r="J53" s="5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</row>
    <row r="54" spans="2:241" x14ac:dyDescent="0.25">
      <c r="D54" s="11"/>
      <c r="E54" s="11"/>
      <c r="F54" s="4"/>
      <c r="G54" s="4"/>
      <c r="H54" s="4"/>
      <c r="I54" s="4"/>
      <c r="J54" s="5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</row>
    <row r="55" spans="2:241" x14ac:dyDescent="0.25">
      <c r="D55" s="11"/>
      <c r="E55" s="11"/>
      <c r="F55" s="4"/>
      <c r="G55" s="4"/>
      <c r="H55" s="4"/>
      <c r="I55" s="4"/>
      <c r="J55" s="5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</row>
    <row r="56" spans="2:241" x14ac:dyDescent="0.25">
      <c r="D56" s="11"/>
      <c r="E56" s="11"/>
      <c r="F56" s="4"/>
      <c r="G56" s="4"/>
      <c r="H56" s="4"/>
      <c r="I56" s="4"/>
      <c r="J56" s="5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</row>
    <row r="57" spans="2:241" x14ac:dyDescent="0.25">
      <c r="D57" s="11"/>
      <c r="E57" s="11"/>
      <c r="F57" s="4"/>
      <c r="G57" s="4"/>
      <c r="H57" s="4"/>
      <c r="I57" s="4"/>
      <c r="J57" s="5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</row>
    <row r="58" spans="2:241" x14ac:dyDescent="0.25">
      <c r="D58" s="11"/>
      <c r="E58" s="11"/>
      <c r="F58" s="4"/>
      <c r="G58" s="4"/>
      <c r="H58" s="4"/>
      <c r="I58" s="4"/>
      <c r="J58" s="5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</row>
    <row r="59" spans="2:241" s="12" customFormat="1" x14ac:dyDescent="0.25">
      <c r="I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</row>
    <row r="60" spans="2:241" s="12" customFormat="1" x14ac:dyDescent="0.25">
      <c r="D60" s="13"/>
      <c r="E60" s="13"/>
      <c r="F60" s="13"/>
      <c r="G60" s="13"/>
      <c r="H60" s="13"/>
      <c r="J60" s="13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</row>
    <row r="61" spans="2:241" x14ac:dyDescent="0.25">
      <c r="I61" s="13"/>
    </row>
    <row r="63" spans="2:241" s="12" customFormat="1" x14ac:dyDescent="0.25">
      <c r="D63" s="13"/>
      <c r="E63" s="13"/>
      <c r="F63" s="13"/>
      <c r="G63" s="13"/>
      <c r="H63" s="13"/>
      <c r="I63" s="122"/>
      <c r="J63" s="13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</row>
    <row r="64" spans="2:241" s="12" customFormat="1" x14ac:dyDescent="0.25">
      <c r="B64" s="4"/>
      <c r="C64" s="13"/>
      <c r="D64" s="13"/>
      <c r="E64" s="13"/>
      <c r="F64" s="13"/>
      <c r="G64" s="13"/>
      <c r="H64" s="13"/>
      <c r="I64" s="13"/>
      <c r="J64" s="13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</row>
    <row r="65" spans="2:241" s="12" customFormat="1" x14ac:dyDescent="0.25">
      <c r="B65" s="4"/>
      <c r="C65" s="13"/>
      <c r="D65" s="13"/>
      <c r="E65" s="13"/>
      <c r="F65" s="13"/>
      <c r="G65" s="13"/>
      <c r="H65" s="13"/>
      <c r="I65" s="13"/>
      <c r="J65" s="13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</row>
    <row r="66" spans="2:241" x14ac:dyDescent="0.25">
      <c r="B66" s="17"/>
      <c r="E66" s="123"/>
      <c r="I66" s="13"/>
    </row>
    <row r="67" spans="2:241" x14ac:dyDescent="0.25">
      <c r="B67" s="17"/>
      <c r="D67" s="4"/>
      <c r="E67" s="4"/>
      <c r="F67" s="4"/>
      <c r="G67" s="4"/>
      <c r="H67" s="4"/>
      <c r="J67" s="5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</row>
    <row r="68" spans="2:241" x14ac:dyDescent="0.25">
      <c r="B68" s="4"/>
      <c r="D68" s="4"/>
      <c r="E68" s="4"/>
      <c r="F68" s="4"/>
      <c r="G68" s="4"/>
      <c r="H68" s="4"/>
      <c r="I68" s="4"/>
      <c r="J68" s="5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</row>
    <row r="69" spans="2:241" x14ac:dyDescent="0.25">
      <c r="B69" s="4"/>
      <c r="D69" s="4"/>
      <c r="E69" s="4"/>
      <c r="F69" s="4"/>
      <c r="G69" s="4"/>
      <c r="H69" s="4"/>
      <c r="I69" s="4"/>
      <c r="J69" s="5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</row>
    <row r="70" spans="2:241" x14ac:dyDescent="0.25">
      <c r="B70" s="4"/>
      <c r="D70" s="4"/>
      <c r="E70" s="4"/>
      <c r="F70" s="4"/>
      <c r="G70" s="4"/>
      <c r="H70" s="4"/>
      <c r="I70" s="4"/>
      <c r="J70" s="5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</row>
    <row r="71" spans="2:241" ht="9.15" customHeight="1" x14ac:dyDescent="0.25">
      <c r="B71" s="4"/>
      <c r="D71" s="4"/>
      <c r="E71" s="4"/>
      <c r="F71" s="4"/>
      <c r="G71" s="4"/>
      <c r="H71" s="4"/>
      <c r="I71" s="4"/>
      <c r="J71" s="5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</row>
    <row r="72" spans="2:241" s="10" customFormat="1" ht="35.4" customHeight="1" x14ac:dyDescent="0.25">
      <c r="B72" s="6"/>
      <c r="C72" s="8"/>
      <c r="D72" s="9"/>
      <c r="E72" s="8"/>
      <c r="F72" s="9"/>
      <c r="G72" s="8"/>
      <c r="H72" s="9"/>
      <c r="I72" s="4"/>
      <c r="J72" s="8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</row>
    <row r="73" spans="2:241" x14ac:dyDescent="0.25">
      <c r="B73" s="11"/>
      <c r="D73" s="11"/>
      <c r="E73" s="11"/>
      <c r="F73" s="4"/>
      <c r="G73" s="4"/>
      <c r="H73" s="4"/>
      <c r="I73" s="8"/>
      <c r="J73" s="5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</row>
    <row r="74" spans="2:241" x14ac:dyDescent="0.25">
      <c r="B74" s="11"/>
      <c r="D74" s="11"/>
      <c r="E74" s="11"/>
      <c r="F74" s="4"/>
      <c r="G74" s="4"/>
      <c r="H74" s="4"/>
      <c r="I74" s="4"/>
      <c r="J74" s="5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</row>
    <row r="75" spans="2:241" x14ac:dyDescent="0.25">
      <c r="B75" s="11"/>
      <c r="D75" s="11"/>
      <c r="E75" s="11"/>
      <c r="F75" s="4"/>
      <c r="G75" s="4"/>
      <c r="H75" s="4"/>
      <c r="I75" s="4"/>
      <c r="J75" s="5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</row>
    <row r="76" spans="2:241" x14ac:dyDescent="0.25">
      <c r="B76" s="11"/>
      <c r="D76" s="11"/>
      <c r="E76" s="11"/>
      <c r="F76" s="4"/>
      <c r="G76" s="4"/>
      <c r="H76" s="4"/>
      <c r="I76" s="4"/>
      <c r="J76" s="5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</row>
    <row r="77" spans="2:241" s="12" customFormat="1" x14ac:dyDescent="0.25">
      <c r="B77" s="4"/>
      <c r="C77" s="13"/>
      <c r="D77" s="4"/>
      <c r="E77" s="4"/>
      <c r="F77" s="4"/>
      <c r="G77" s="4"/>
      <c r="H77" s="4"/>
      <c r="I77" s="4"/>
      <c r="J77" s="5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</row>
    <row r="78" spans="2:241" x14ac:dyDescent="0.25">
      <c r="B78" s="11"/>
      <c r="C78" s="2"/>
      <c r="D78" s="11"/>
      <c r="E78" s="11"/>
      <c r="F78" s="4"/>
      <c r="G78" s="4"/>
      <c r="H78" s="4"/>
      <c r="I78" s="4"/>
      <c r="J78" s="5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</row>
    <row r="79" spans="2:241" s="12" customFormat="1" x14ac:dyDescent="0.25">
      <c r="B79" s="11"/>
      <c r="I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</row>
    <row r="80" spans="2:241" x14ac:dyDescent="0.25">
      <c r="B80" s="11"/>
      <c r="D80" s="11"/>
      <c r="E80" s="11"/>
      <c r="F80" s="4"/>
      <c r="G80" s="4"/>
      <c r="H80" s="4"/>
      <c r="I80" s="12"/>
      <c r="J80" s="5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</row>
    <row r="81" spans="2:241" x14ac:dyDescent="0.25">
      <c r="B81" s="11"/>
      <c r="D81" s="11"/>
      <c r="E81" s="11"/>
      <c r="F81" s="4"/>
      <c r="G81" s="4"/>
      <c r="H81" s="4"/>
      <c r="I81" s="4"/>
      <c r="J81" s="5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</row>
    <row r="82" spans="2:241" x14ac:dyDescent="0.25">
      <c r="B82" s="11"/>
      <c r="D82" s="11"/>
      <c r="E82" s="11"/>
      <c r="F82" s="4"/>
      <c r="G82" s="4"/>
      <c r="H82" s="4"/>
      <c r="I82" s="4"/>
      <c r="J82" s="5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</row>
    <row r="83" spans="2:241" x14ac:dyDescent="0.25">
      <c r="B83" s="14"/>
      <c r="D83" s="11"/>
      <c r="E83" s="11"/>
      <c r="F83" s="4"/>
      <c r="G83" s="4"/>
      <c r="H83" s="4"/>
      <c r="I83" s="4"/>
      <c r="J83" s="5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</row>
    <row r="84" spans="2:241" s="12" customFormat="1" x14ac:dyDescent="0.25">
      <c r="B84" s="11"/>
      <c r="C84" s="13"/>
      <c r="D84" s="4"/>
      <c r="E84" s="4"/>
      <c r="F84" s="4"/>
      <c r="G84" s="4"/>
      <c r="H84" s="4"/>
      <c r="I84" s="4"/>
      <c r="J84" s="5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</row>
    <row r="85" spans="2:241" x14ac:dyDescent="0.25">
      <c r="B85" s="4"/>
      <c r="C85" s="2"/>
      <c r="D85" s="11"/>
      <c r="E85" s="11"/>
      <c r="F85" s="4"/>
      <c r="G85" s="4"/>
      <c r="H85" s="4"/>
      <c r="I85" s="4"/>
      <c r="J85" s="5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</row>
    <row r="86" spans="2:241" x14ac:dyDescent="0.25">
      <c r="B86" s="11"/>
      <c r="C86" s="2"/>
      <c r="D86" s="11"/>
      <c r="E86" s="11"/>
      <c r="F86" s="4"/>
      <c r="G86" s="4"/>
      <c r="H86" s="4"/>
      <c r="I86" s="4"/>
      <c r="J86" s="5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</row>
    <row r="87" spans="2:241" s="12" customFormat="1" x14ac:dyDescent="0.25">
      <c r="B87" s="4"/>
      <c r="C87" s="2"/>
      <c r="D87" s="4"/>
      <c r="E87" s="4"/>
      <c r="F87" s="4"/>
      <c r="G87" s="4"/>
      <c r="H87" s="4"/>
      <c r="I87" s="4"/>
      <c r="J87" s="5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</row>
    <row r="88" spans="2:241" s="12" customFormat="1" x14ac:dyDescent="0.25">
      <c r="B88" s="4"/>
      <c r="C88" s="13"/>
      <c r="D88" s="4"/>
      <c r="E88" s="4"/>
      <c r="F88" s="4"/>
      <c r="G88" s="4"/>
      <c r="H88" s="4"/>
      <c r="I88" s="4"/>
      <c r="J88" s="5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</row>
    <row r="89" spans="2:241" x14ac:dyDescent="0.25">
      <c r="B89" s="11"/>
      <c r="D89" s="11"/>
      <c r="E89" s="11"/>
      <c r="F89" s="4"/>
      <c r="G89" s="4"/>
      <c r="H89" s="4"/>
      <c r="I89" s="4"/>
      <c r="J89" s="5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</row>
    <row r="90" spans="2:241" x14ac:dyDescent="0.25">
      <c r="B90" s="11"/>
      <c r="D90" s="11"/>
      <c r="E90" s="11"/>
      <c r="F90" s="4"/>
      <c r="G90" s="4"/>
      <c r="H90" s="4"/>
      <c r="I90" s="4"/>
      <c r="J90" s="5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</row>
    <row r="91" spans="2:241" x14ac:dyDescent="0.25">
      <c r="B91" s="11"/>
      <c r="D91" s="11"/>
      <c r="E91" s="11"/>
      <c r="F91" s="4"/>
      <c r="G91" s="4"/>
      <c r="H91" s="4"/>
      <c r="I91" s="4"/>
      <c r="J91" s="5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</row>
    <row r="92" spans="2:241" x14ac:dyDescent="0.25">
      <c r="B92" s="11"/>
      <c r="D92" s="11"/>
      <c r="E92" s="11"/>
      <c r="F92" s="4"/>
      <c r="G92" s="4"/>
      <c r="H92" s="4"/>
      <c r="I92" s="4"/>
      <c r="J92" s="5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</row>
    <row r="93" spans="2:241" x14ac:dyDescent="0.25">
      <c r="B93" s="11"/>
      <c r="D93" s="11"/>
      <c r="E93" s="11"/>
      <c r="F93" s="4"/>
      <c r="G93" s="4"/>
      <c r="H93" s="4"/>
      <c r="I93" s="4"/>
      <c r="J93" s="5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</row>
    <row r="94" spans="2:241" s="12" customFormat="1" x14ac:dyDescent="0.25">
      <c r="B94" s="4"/>
      <c r="I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</row>
    <row r="95" spans="2:241" s="12" customFormat="1" x14ac:dyDescent="0.25">
      <c r="B95" s="15"/>
      <c r="C95" s="13"/>
      <c r="D95" s="13"/>
      <c r="E95" s="13"/>
      <c r="F95" s="13"/>
      <c r="G95" s="13"/>
      <c r="H95" s="13"/>
      <c r="J95" s="13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</row>
    <row r="96" spans="2:241" x14ac:dyDescent="0.25">
      <c r="I96" s="13"/>
    </row>
    <row r="98" spans="2:241" s="12" customFormat="1" x14ac:dyDescent="0.25">
      <c r="B98" s="4"/>
      <c r="C98" s="16"/>
      <c r="D98" s="13"/>
      <c r="E98" s="13"/>
      <c r="F98" s="13"/>
      <c r="G98" s="13"/>
      <c r="H98" s="13"/>
      <c r="I98" s="122"/>
      <c r="J98" s="13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</row>
    <row r="99" spans="2:241" x14ac:dyDescent="0.25">
      <c r="I99" s="13"/>
    </row>
  </sheetData>
  <sheetProtection algorithmName="SHA-512" hashValue="68mfRIUm6RUc3L460e/G5rZIK6maLN6sjl2T65vmoKVrG6W3F7eqqoPhlQ+U7t2OjmX4tgtQlZuqTvUrdRd3Pg==" saltValue="EiFytjgyTnPjnwOCu3K2dw==" spinCount="100000" sheet="1" objects="1" scenarios="1"/>
  <mergeCells count="5">
    <mergeCell ref="A4:B4"/>
    <mergeCell ref="A5:B5"/>
    <mergeCell ref="A1:B1"/>
    <mergeCell ref="A2:B2"/>
    <mergeCell ref="A3:B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8"/>
  <sheetViews>
    <sheetView workbookViewId="0">
      <selection activeCell="A5" sqref="A5:I638"/>
    </sheetView>
  </sheetViews>
  <sheetFormatPr defaultColWidth="9.109375" defaultRowHeight="14.4" x14ac:dyDescent="0.3"/>
  <cols>
    <col min="1" max="1" width="77.44140625" style="121" bestFit="1" customWidth="1"/>
    <col min="2" max="16384" width="9.109375" style="121"/>
  </cols>
  <sheetData>
    <row r="1" spans="1:9" x14ac:dyDescent="0.3">
      <c r="A1" s="210" t="s">
        <v>123</v>
      </c>
    </row>
    <row r="2" spans="1:9" x14ac:dyDescent="0.3">
      <c r="A2" s="83" t="s">
        <v>126</v>
      </c>
    </row>
    <row r="3" spans="1:9" x14ac:dyDescent="0.3">
      <c r="B3" s="1"/>
      <c r="C3" s="1"/>
      <c r="D3" s="1"/>
      <c r="E3" s="1"/>
      <c r="F3" s="1"/>
      <c r="G3" s="1"/>
      <c r="H3" s="1"/>
    </row>
    <row r="4" spans="1:9" x14ac:dyDescent="0.3">
      <c r="A4" s="3" t="s">
        <v>127</v>
      </c>
    </row>
    <row r="5" spans="1:9" x14ac:dyDescent="0.3">
      <c r="A5" s="211"/>
      <c r="B5" s="211"/>
      <c r="C5" s="211"/>
      <c r="D5" s="211"/>
      <c r="E5" s="211"/>
      <c r="F5" s="211"/>
      <c r="G5" s="211"/>
      <c r="H5" s="211"/>
      <c r="I5" s="211"/>
    </row>
    <row r="6" spans="1:9" x14ac:dyDescent="0.3">
      <c r="A6" s="211"/>
      <c r="B6" s="211"/>
      <c r="C6" s="211"/>
      <c r="D6" s="211"/>
      <c r="E6" s="211"/>
      <c r="F6" s="211"/>
      <c r="G6" s="211"/>
      <c r="H6" s="211"/>
      <c r="I6" s="211"/>
    </row>
    <row r="7" spans="1:9" x14ac:dyDescent="0.3">
      <c r="A7" s="211"/>
      <c r="B7" s="211"/>
      <c r="C7" s="211"/>
      <c r="D7" s="211"/>
      <c r="E7" s="211"/>
      <c r="F7" s="211"/>
      <c r="G7" s="211"/>
      <c r="H7" s="211"/>
      <c r="I7" s="211"/>
    </row>
    <row r="8" spans="1:9" x14ac:dyDescent="0.3">
      <c r="A8" s="211"/>
      <c r="B8" s="211"/>
      <c r="C8" s="211"/>
      <c r="D8" s="211"/>
      <c r="E8" s="211"/>
      <c r="F8" s="211"/>
      <c r="G8" s="211"/>
      <c r="H8" s="211"/>
      <c r="I8" s="211"/>
    </row>
    <row r="9" spans="1:9" x14ac:dyDescent="0.3">
      <c r="A9" s="211"/>
      <c r="B9" s="211"/>
      <c r="C9" s="211"/>
      <c r="D9" s="211"/>
      <c r="E9" s="211"/>
      <c r="F9" s="211"/>
      <c r="G9" s="211"/>
      <c r="H9" s="211"/>
      <c r="I9" s="211"/>
    </row>
    <row r="10" spans="1:9" x14ac:dyDescent="0.3">
      <c r="A10" s="211"/>
      <c r="B10" s="211"/>
      <c r="C10" s="211"/>
      <c r="D10" s="211"/>
      <c r="E10" s="211"/>
      <c r="F10" s="211"/>
      <c r="G10" s="211"/>
      <c r="H10" s="211"/>
      <c r="I10" s="211"/>
    </row>
    <row r="11" spans="1:9" x14ac:dyDescent="0.3">
      <c r="A11" s="211"/>
      <c r="B11" s="211"/>
      <c r="C11" s="211"/>
      <c r="D11" s="211"/>
      <c r="E11" s="211"/>
      <c r="F11" s="211"/>
      <c r="G11" s="211"/>
      <c r="H11" s="211"/>
      <c r="I11" s="211"/>
    </row>
    <row r="12" spans="1:9" x14ac:dyDescent="0.3">
      <c r="A12" s="211"/>
      <c r="B12" s="211"/>
      <c r="C12" s="211"/>
      <c r="D12" s="211"/>
      <c r="E12" s="211"/>
      <c r="F12" s="211"/>
      <c r="G12" s="211"/>
      <c r="H12" s="211"/>
      <c r="I12" s="211"/>
    </row>
    <row r="13" spans="1:9" x14ac:dyDescent="0.3">
      <c r="A13" s="211"/>
      <c r="B13" s="211"/>
      <c r="C13" s="211"/>
      <c r="D13" s="211"/>
      <c r="E13" s="211"/>
      <c r="F13" s="211"/>
      <c r="G13" s="211"/>
      <c r="H13" s="211"/>
      <c r="I13" s="211"/>
    </row>
    <row r="14" spans="1:9" x14ac:dyDescent="0.3">
      <c r="A14" s="211"/>
      <c r="B14" s="211"/>
      <c r="C14" s="211"/>
      <c r="D14" s="211"/>
      <c r="E14" s="211"/>
      <c r="F14" s="211"/>
      <c r="G14" s="211"/>
      <c r="H14" s="211"/>
      <c r="I14" s="211"/>
    </row>
    <row r="15" spans="1:9" x14ac:dyDescent="0.3">
      <c r="A15" s="211"/>
      <c r="B15" s="211"/>
      <c r="C15" s="211"/>
      <c r="D15" s="211"/>
      <c r="E15" s="211"/>
      <c r="F15" s="211"/>
      <c r="G15" s="211"/>
      <c r="H15" s="211"/>
      <c r="I15" s="211"/>
    </row>
    <row r="16" spans="1:9" x14ac:dyDescent="0.3">
      <c r="A16" s="211"/>
      <c r="B16" s="211"/>
      <c r="C16" s="211"/>
      <c r="D16" s="211"/>
      <c r="E16" s="211"/>
      <c r="F16" s="211"/>
      <c r="G16" s="211"/>
      <c r="H16" s="211"/>
      <c r="I16" s="211"/>
    </row>
    <row r="17" spans="1:9" x14ac:dyDescent="0.3">
      <c r="A17" s="211"/>
      <c r="B17" s="211"/>
      <c r="C17" s="211"/>
      <c r="D17" s="211"/>
      <c r="E17" s="211"/>
      <c r="F17" s="211"/>
      <c r="G17" s="211"/>
      <c r="H17" s="211"/>
      <c r="I17" s="211"/>
    </row>
    <row r="18" spans="1:9" x14ac:dyDescent="0.3">
      <c r="A18" s="211"/>
      <c r="B18" s="211"/>
      <c r="C18" s="211"/>
      <c r="D18" s="211"/>
      <c r="E18" s="211"/>
      <c r="F18" s="211"/>
      <c r="G18" s="211"/>
      <c r="H18" s="211"/>
      <c r="I18" s="211"/>
    </row>
    <row r="19" spans="1:9" x14ac:dyDescent="0.3">
      <c r="A19" s="211"/>
      <c r="B19" s="211"/>
      <c r="C19" s="211"/>
      <c r="D19" s="211"/>
      <c r="E19" s="211"/>
      <c r="F19" s="211"/>
      <c r="G19" s="211"/>
      <c r="H19" s="211"/>
      <c r="I19" s="211"/>
    </row>
    <row r="20" spans="1:9" x14ac:dyDescent="0.3">
      <c r="A20" s="211"/>
      <c r="B20" s="211"/>
      <c r="C20" s="211"/>
      <c r="D20" s="211"/>
      <c r="E20" s="211"/>
      <c r="F20" s="211"/>
      <c r="G20" s="211"/>
      <c r="H20" s="211"/>
      <c r="I20" s="211"/>
    </row>
    <row r="21" spans="1:9" x14ac:dyDescent="0.3">
      <c r="A21" s="211"/>
      <c r="B21" s="211"/>
      <c r="C21" s="211"/>
      <c r="D21" s="211"/>
      <c r="E21" s="211"/>
      <c r="F21" s="211"/>
      <c r="G21" s="211"/>
      <c r="H21" s="211"/>
      <c r="I21" s="211"/>
    </row>
    <row r="22" spans="1:9" x14ac:dyDescent="0.3">
      <c r="A22" s="211"/>
      <c r="B22" s="211"/>
      <c r="C22" s="211"/>
      <c r="D22" s="211"/>
      <c r="E22" s="211"/>
      <c r="F22" s="211"/>
      <c r="G22" s="211"/>
      <c r="H22" s="211"/>
      <c r="I22" s="211"/>
    </row>
    <row r="23" spans="1:9" x14ac:dyDescent="0.3">
      <c r="A23" s="211"/>
      <c r="B23" s="211"/>
      <c r="C23" s="211"/>
      <c r="D23" s="211"/>
      <c r="E23" s="211"/>
      <c r="F23" s="211"/>
      <c r="G23" s="211"/>
      <c r="H23" s="211"/>
      <c r="I23" s="211"/>
    </row>
    <row r="24" spans="1:9" x14ac:dyDescent="0.3">
      <c r="A24" s="211"/>
      <c r="B24" s="211"/>
      <c r="C24" s="211"/>
      <c r="D24" s="211"/>
      <c r="E24" s="211"/>
      <c r="F24" s="211"/>
      <c r="G24" s="211"/>
      <c r="H24" s="211"/>
      <c r="I24" s="211"/>
    </row>
    <row r="25" spans="1:9" x14ac:dyDescent="0.3">
      <c r="A25" s="211"/>
      <c r="B25" s="211"/>
      <c r="C25" s="211"/>
      <c r="D25" s="211"/>
      <c r="E25" s="211"/>
      <c r="F25" s="211"/>
      <c r="G25" s="211"/>
      <c r="H25" s="211"/>
      <c r="I25" s="211"/>
    </row>
    <row r="26" spans="1:9" x14ac:dyDescent="0.3">
      <c r="A26" s="211"/>
      <c r="B26" s="211"/>
      <c r="C26" s="211"/>
      <c r="D26" s="211"/>
      <c r="E26" s="211"/>
      <c r="F26" s="211"/>
      <c r="G26" s="211"/>
      <c r="H26" s="211"/>
      <c r="I26" s="211"/>
    </row>
    <row r="27" spans="1:9" x14ac:dyDescent="0.3">
      <c r="A27" s="211"/>
      <c r="B27" s="211"/>
      <c r="C27" s="211"/>
      <c r="D27" s="211"/>
      <c r="E27" s="211"/>
      <c r="F27" s="211"/>
      <c r="G27" s="211"/>
      <c r="H27" s="211"/>
      <c r="I27" s="211"/>
    </row>
    <row r="28" spans="1:9" x14ac:dyDescent="0.3">
      <c r="A28" s="211"/>
      <c r="B28" s="211"/>
      <c r="C28" s="211"/>
      <c r="D28" s="211"/>
      <c r="E28" s="211"/>
      <c r="F28" s="211"/>
      <c r="G28" s="211"/>
      <c r="H28" s="211"/>
      <c r="I28" s="211"/>
    </row>
    <row r="29" spans="1:9" x14ac:dyDescent="0.3">
      <c r="A29" s="211"/>
      <c r="B29" s="211"/>
      <c r="C29" s="211"/>
      <c r="D29" s="211"/>
      <c r="E29" s="211"/>
      <c r="F29" s="211"/>
      <c r="G29" s="211"/>
      <c r="H29" s="211"/>
      <c r="I29" s="211"/>
    </row>
    <row r="30" spans="1:9" x14ac:dyDescent="0.3">
      <c r="A30" s="211"/>
      <c r="B30" s="211"/>
      <c r="C30" s="211"/>
      <c r="D30" s="211"/>
      <c r="E30" s="211"/>
      <c r="F30" s="211"/>
      <c r="G30" s="211"/>
      <c r="H30" s="211"/>
      <c r="I30" s="211"/>
    </row>
    <row r="31" spans="1:9" x14ac:dyDescent="0.3">
      <c r="A31" s="211"/>
      <c r="B31" s="211"/>
      <c r="C31" s="211"/>
      <c r="D31" s="211"/>
      <c r="E31" s="211"/>
      <c r="F31" s="211"/>
      <c r="G31" s="211"/>
      <c r="H31" s="211"/>
      <c r="I31" s="211"/>
    </row>
    <row r="32" spans="1:9" x14ac:dyDescent="0.3">
      <c r="A32" s="211"/>
      <c r="B32" s="211"/>
      <c r="C32" s="211"/>
      <c r="D32" s="211"/>
      <c r="E32" s="211"/>
      <c r="F32" s="211"/>
      <c r="G32" s="211"/>
      <c r="H32" s="211"/>
      <c r="I32" s="211"/>
    </row>
    <row r="33" spans="1:9" x14ac:dyDescent="0.3">
      <c r="A33" s="211"/>
      <c r="B33" s="211"/>
      <c r="C33" s="211"/>
      <c r="D33" s="211"/>
      <c r="E33" s="211"/>
      <c r="F33" s="211"/>
      <c r="G33" s="211"/>
      <c r="H33" s="211"/>
      <c r="I33" s="211"/>
    </row>
    <row r="34" spans="1:9" x14ac:dyDescent="0.3">
      <c r="A34" s="211"/>
      <c r="B34" s="211"/>
      <c r="C34" s="211"/>
      <c r="D34" s="211"/>
      <c r="E34" s="211"/>
      <c r="F34" s="211"/>
      <c r="G34" s="211"/>
      <c r="H34" s="211"/>
      <c r="I34" s="211"/>
    </row>
    <row r="35" spans="1:9" x14ac:dyDescent="0.3">
      <c r="A35" s="211"/>
      <c r="B35" s="211"/>
      <c r="C35" s="211"/>
      <c r="D35" s="211"/>
      <c r="E35" s="211"/>
      <c r="F35" s="211"/>
      <c r="G35" s="211"/>
      <c r="H35" s="211"/>
      <c r="I35" s="211"/>
    </row>
    <row r="36" spans="1:9" x14ac:dyDescent="0.3">
      <c r="A36" s="211"/>
      <c r="B36" s="211"/>
      <c r="C36" s="211"/>
      <c r="D36" s="211"/>
      <c r="E36" s="211"/>
      <c r="F36" s="211"/>
      <c r="G36" s="211"/>
      <c r="H36" s="211"/>
      <c r="I36" s="211"/>
    </row>
    <row r="37" spans="1:9" x14ac:dyDescent="0.3">
      <c r="A37" s="211"/>
      <c r="B37" s="211"/>
      <c r="C37" s="211"/>
      <c r="D37" s="211"/>
      <c r="E37" s="211"/>
      <c r="F37" s="211"/>
      <c r="G37" s="211"/>
      <c r="H37" s="211"/>
      <c r="I37" s="211"/>
    </row>
    <row r="38" spans="1:9" x14ac:dyDescent="0.3">
      <c r="A38" s="211"/>
      <c r="B38" s="211"/>
      <c r="C38" s="211"/>
      <c r="D38" s="211"/>
      <c r="E38" s="211"/>
      <c r="F38" s="211"/>
      <c r="G38" s="211"/>
      <c r="H38" s="211"/>
      <c r="I38" s="211"/>
    </row>
    <row r="39" spans="1:9" x14ac:dyDescent="0.3">
      <c r="A39" s="211"/>
      <c r="B39" s="211"/>
      <c r="C39" s="211"/>
      <c r="D39" s="211"/>
      <c r="E39" s="211"/>
      <c r="F39" s="211"/>
      <c r="G39" s="211"/>
      <c r="H39" s="211"/>
      <c r="I39" s="211"/>
    </row>
    <row r="40" spans="1:9" x14ac:dyDescent="0.3">
      <c r="A40" s="211"/>
      <c r="B40" s="211"/>
      <c r="C40" s="211"/>
      <c r="D40" s="211"/>
      <c r="E40" s="211"/>
      <c r="F40" s="211"/>
      <c r="G40" s="211"/>
      <c r="H40" s="211"/>
      <c r="I40" s="211"/>
    </row>
    <row r="41" spans="1:9" x14ac:dyDescent="0.3">
      <c r="A41" s="211"/>
      <c r="B41" s="211"/>
      <c r="C41" s="211"/>
      <c r="D41" s="211"/>
      <c r="E41" s="211"/>
      <c r="F41" s="211"/>
      <c r="G41" s="211"/>
      <c r="H41" s="211"/>
      <c r="I41" s="211"/>
    </row>
    <row r="42" spans="1:9" x14ac:dyDescent="0.3">
      <c r="A42" s="211"/>
      <c r="B42" s="211"/>
      <c r="C42" s="211"/>
      <c r="D42" s="211"/>
      <c r="E42" s="211"/>
      <c r="F42" s="211"/>
      <c r="G42" s="211"/>
      <c r="H42" s="211"/>
      <c r="I42" s="211"/>
    </row>
    <row r="43" spans="1:9" x14ac:dyDescent="0.3">
      <c r="A43" s="211"/>
      <c r="B43" s="211"/>
      <c r="C43" s="211"/>
      <c r="D43" s="211"/>
      <c r="E43" s="211"/>
      <c r="F43" s="211"/>
      <c r="G43" s="211"/>
      <c r="H43" s="211"/>
      <c r="I43" s="211"/>
    </row>
    <row r="44" spans="1:9" x14ac:dyDescent="0.3">
      <c r="A44" s="211"/>
      <c r="B44" s="211"/>
      <c r="C44" s="211"/>
      <c r="D44" s="211"/>
      <c r="E44" s="211"/>
      <c r="F44" s="211"/>
      <c r="G44" s="211"/>
      <c r="H44" s="211"/>
      <c r="I44" s="211"/>
    </row>
    <row r="45" spans="1:9" x14ac:dyDescent="0.3">
      <c r="A45" s="211"/>
      <c r="B45" s="211"/>
      <c r="C45" s="211"/>
      <c r="D45" s="211"/>
      <c r="E45" s="211"/>
      <c r="F45" s="211"/>
      <c r="G45" s="211"/>
      <c r="H45" s="211"/>
      <c r="I45" s="211"/>
    </row>
    <row r="46" spans="1:9" x14ac:dyDescent="0.3">
      <c r="A46" s="211"/>
      <c r="B46" s="211"/>
      <c r="C46" s="211"/>
      <c r="D46" s="211"/>
      <c r="E46" s="211"/>
      <c r="F46" s="211"/>
      <c r="G46" s="211"/>
      <c r="H46" s="211"/>
      <c r="I46" s="211"/>
    </row>
    <row r="47" spans="1:9" x14ac:dyDescent="0.3">
      <c r="A47" s="211"/>
      <c r="B47" s="211"/>
      <c r="C47" s="211"/>
      <c r="D47" s="211"/>
      <c r="E47" s="211"/>
      <c r="F47" s="211"/>
      <c r="G47" s="211"/>
      <c r="H47" s="211"/>
      <c r="I47" s="211"/>
    </row>
    <row r="48" spans="1:9" x14ac:dyDescent="0.3">
      <c r="A48" s="211"/>
      <c r="B48" s="211"/>
      <c r="C48" s="211"/>
      <c r="D48" s="211"/>
      <c r="E48" s="211"/>
      <c r="F48" s="211"/>
      <c r="G48" s="211"/>
      <c r="H48" s="211"/>
      <c r="I48" s="211"/>
    </row>
    <row r="49" spans="1:9" x14ac:dyDescent="0.3">
      <c r="A49" s="211"/>
      <c r="B49" s="211"/>
      <c r="C49" s="211"/>
      <c r="D49" s="211"/>
      <c r="E49" s="211"/>
      <c r="F49" s="211"/>
      <c r="G49" s="211"/>
      <c r="H49" s="211"/>
      <c r="I49" s="211"/>
    </row>
    <row r="50" spans="1:9" x14ac:dyDescent="0.3">
      <c r="A50" s="211"/>
      <c r="B50" s="211"/>
      <c r="C50" s="211"/>
      <c r="D50" s="211"/>
      <c r="E50" s="211"/>
      <c r="F50" s="211"/>
      <c r="G50" s="211"/>
      <c r="H50" s="211"/>
      <c r="I50" s="211"/>
    </row>
    <row r="51" spans="1:9" x14ac:dyDescent="0.3">
      <c r="A51" s="211"/>
      <c r="B51" s="211"/>
      <c r="C51" s="211"/>
      <c r="D51" s="211"/>
      <c r="E51" s="211"/>
      <c r="F51" s="211"/>
      <c r="G51" s="211"/>
      <c r="H51" s="211"/>
      <c r="I51" s="211"/>
    </row>
    <row r="52" spans="1:9" x14ac:dyDescent="0.3">
      <c r="A52" s="211"/>
      <c r="B52" s="211"/>
      <c r="C52" s="211"/>
      <c r="D52" s="211"/>
      <c r="E52" s="211"/>
      <c r="F52" s="211"/>
      <c r="G52" s="211"/>
      <c r="H52" s="211"/>
      <c r="I52" s="211"/>
    </row>
    <row r="53" spans="1:9" x14ac:dyDescent="0.3">
      <c r="A53" s="211"/>
      <c r="B53" s="211"/>
      <c r="C53" s="211"/>
      <c r="D53" s="211"/>
      <c r="E53" s="211"/>
      <c r="F53" s="211"/>
      <c r="G53" s="211"/>
      <c r="H53" s="211"/>
      <c r="I53" s="211"/>
    </row>
    <row r="54" spans="1:9" x14ac:dyDescent="0.3">
      <c r="A54" s="211"/>
      <c r="B54" s="211"/>
      <c r="C54" s="211"/>
      <c r="D54" s="211"/>
      <c r="E54" s="211"/>
      <c r="F54" s="211"/>
      <c r="G54" s="211"/>
      <c r="H54" s="211"/>
      <c r="I54" s="211"/>
    </row>
    <row r="55" spans="1:9" x14ac:dyDescent="0.3">
      <c r="A55" s="211"/>
      <c r="B55" s="211"/>
      <c r="C55" s="211"/>
      <c r="D55" s="211"/>
      <c r="E55" s="211"/>
      <c r="F55" s="211"/>
      <c r="G55" s="211"/>
      <c r="H55" s="211"/>
      <c r="I55" s="211"/>
    </row>
    <row r="56" spans="1:9" x14ac:dyDescent="0.3">
      <c r="A56" s="211"/>
      <c r="B56" s="211"/>
      <c r="C56" s="211"/>
      <c r="D56" s="211"/>
      <c r="E56" s="211"/>
      <c r="F56" s="211"/>
      <c r="G56" s="211"/>
      <c r="H56" s="211"/>
      <c r="I56" s="211"/>
    </row>
    <row r="57" spans="1:9" x14ac:dyDescent="0.3">
      <c r="A57" s="211"/>
      <c r="B57" s="211"/>
      <c r="C57" s="211"/>
      <c r="D57" s="211"/>
      <c r="E57" s="211"/>
      <c r="F57" s="211"/>
      <c r="G57" s="211"/>
      <c r="H57" s="211"/>
      <c r="I57" s="211"/>
    </row>
    <row r="58" spans="1:9" x14ac:dyDescent="0.3">
      <c r="A58" s="211"/>
      <c r="B58" s="211"/>
      <c r="C58" s="211"/>
      <c r="D58" s="211"/>
      <c r="E58" s="211"/>
      <c r="F58" s="211"/>
      <c r="G58" s="211"/>
      <c r="H58" s="211"/>
      <c r="I58" s="211"/>
    </row>
    <row r="59" spans="1:9" x14ac:dyDescent="0.3">
      <c r="A59" s="211"/>
      <c r="B59" s="211"/>
      <c r="C59" s="211"/>
      <c r="D59" s="211"/>
      <c r="E59" s="211"/>
      <c r="F59" s="211"/>
      <c r="G59" s="211"/>
      <c r="H59" s="211"/>
      <c r="I59" s="211"/>
    </row>
    <row r="60" spans="1:9" x14ac:dyDescent="0.3">
      <c r="A60" s="211"/>
      <c r="B60" s="211"/>
      <c r="C60" s="211"/>
      <c r="D60" s="211"/>
      <c r="E60" s="211"/>
      <c r="F60" s="211"/>
      <c r="G60" s="211"/>
      <c r="H60" s="211"/>
      <c r="I60" s="211"/>
    </row>
    <row r="61" spans="1:9" x14ac:dyDescent="0.3">
      <c r="A61" s="211"/>
      <c r="B61" s="211"/>
      <c r="C61" s="211"/>
      <c r="D61" s="211"/>
      <c r="E61" s="211"/>
      <c r="F61" s="211"/>
      <c r="G61" s="211"/>
      <c r="H61" s="211"/>
      <c r="I61" s="211"/>
    </row>
    <row r="62" spans="1:9" x14ac:dyDescent="0.3">
      <c r="A62" s="211"/>
      <c r="B62" s="211"/>
      <c r="C62" s="211"/>
      <c r="D62" s="211"/>
      <c r="E62" s="211"/>
      <c r="F62" s="211"/>
      <c r="G62" s="211"/>
      <c r="H62" s="211"/>
      <c r="I62" s="211"/>
    </row>
    <row r="63" spans="1:9" x14ac:dyDescent="0.3">
      <c r="A63" s="211"/>
      <c r="B63" s="211"/>
      <c r="C63" s="211"/>
      <c r="D63" s="211"/>
      <c r="E63" s="211"/>
      <c r="F63" s="211"/>
      <c r="G63" s="211"/>
      <c r="H63" s="211"/>
      <c r="I63" s="211"/>
    </row>
    <row r="64" spans="1:9" x14ac:dyDescent="0.3">
      <c r="A64" s="211"/>
      <c r="B64" s="211"/>
      <c r="C64" s="211"/>
      <c r="D64" s="211"/>
      <c r="E64" s="211"/>
      <c r="F64" s="211"/>
      <c r="G64" s="211"/>
      <c r="H64" s="211"/>
      <c r="I64" s="211"/>
    </row>
    <row r="65" spans="1:9" x14ac:dyDescent="0.3">
      <c r="A65" s="211"/>
      <c r="B65" s="211"/>
      <c r="C65" s="211"/>
      <c r="D65" s="211"/>
      <c r="E65" s="211"/>
      <c r="F65" s="211"/>
      <c r="G65" s="211"/>
      <c r="H65" s="211"/>
      <c r="I65" s="211"/>
    </row>
    <row r="66" spans="1:9" x14ac:dyDescent="0.3">
      <c r="A66" s="211"/>
      <c r="B66" s="211"/>
      <c r="C66" s="211"/>
      <c r="D66" s="211"/>
      <c r="E66" s="211"/>
      <c r="F66" s="211"/>
      <c r="G66" s="211"/>
      <c r="H66" s="211"/>
      <c r="I66" s="211"/>
    </row>
    <row r="67" spans="1:9" x14ac:dyDescent="0.3">
      <c r="A67" s="211"/>
      <c r="B67" s="211"/>
      <c r="C67" s="211"/>
      <c r="D67" s="211"/>
      <c r="E67" s="211"/>
      <c r="F67" s="211"/>
      <c r="G67" s="211"/>
      <c r="H67" s="211"/>
      <c r="I67" s="211"/>
    </row>
    <row r="68" spans="1:9" x14ac:dyDescent="0.3">
      <c r="A68" s="211"/>
      <c r="B68" s="211"/>
      <c r="C68" s="211"/>
      <c r="D68" s="211"/>
      <c r="E68" s="211"/>
      <c r="F68" s="211"/>
      <c r="G68" s="211"/>
      <c r="H68" s="211"/>
      <c r="I68" s="211"/>
    </row>
    <row r="69" spans="1:9" x14ac:dyDescent="0.3">
      <c r="A69" s="211"/>
      <c r="B69" s="211"/>
      <c r="C69" s="211"/>
      <c r="D69" s="211"/>
      <c r="E69" s="211"/>
      <c r="F69" s="211"/>
      <c r="G69" s="211"/>
      <c r="H69" s="211"/>
      <c r="I69" s="211"/>
    </row>
    <row r="70" spans="1:9" x14ac:dyDescent="0.3">
      <c r="A70" s="211"/>
      <c r="B70" s="211"/>
      <c r="C70" s="211"/>
      <c r="D70" s="211"/>
      <c r="E70" s="211"/>
      <c r="F70" s="211"/>
      <c r="G70" s="211"/>
      <c r="H70" s="211"/>
      <c r="I70" s="211"/>
    </row>
    <row r="71" spans="1:9" x14ac:dyDescent="0.3">
      <c r="A71" s="211"/>
      <c r="B71" s="211"/>
      <c r="C71" s="211"/>
      <c r="D71" s="211"/>
      <c r="E71" s="211"/>
      <c r="F71" s="211"/>
      <c r="G71" s="211"/>
      <c r="H71" s="211"/>
      <c r="I71" s="211"/>
    </row>
    <row r="72" spans="1:9" x14ac:dyDescent="0.3">
      <c r="A72" s="211"/>
      <c r="B72" s="211"/>
      <c r="C72" s="211"/>
      <c r="D72" s="211"/>
      <c r="E72" s="211"/>
      <c r="F72" s="211"/>
      <c r="G72" s="211"/>
      <c r="H72" s="211"/>
      <c r="I72" s="211"/>
    </row>
    <row r="73" spans="1:9" x14ac:dyDescent="0.3">
      <c r="A73" s="211"/>
      <c r="B73" s="211"/>
      <c r="C73" s="211"/>
      <c r="D73" s="211"/>
      <c r="E73" s="211"/>
      <c r="F73" s="211"/>
      <c r="G73" s="211"/>
      <c r="H73" s="211"/>
      <c r="I73" s="211"/>
    </row>
    <row r="74" spans="1:9" x14ac:dyDescent="0.3">
      <c r="A74" s="211"/>
      <c r="B74" s="211"/>
      <c r="C74" s="211"/>
      <c r="D74" s="211"/>
      <c r="E74" s="211"/>
      <c r="F74" s="211"/>
      <c r="G74" s="211"/>
      <c r="H74" s="211"/>
      <c r="I74" s="211"/>
    </row>
    <row r="75" spans="1:9" x14ac:dyDescent="0.3">
      <c r="A75" s="211"/>
      <c r="B75" s="211"/>
      <c r="C75" s="211"/>
      <c r="D75" s="211"/>
      <c r="E75" s="211"/>
      <c r="F75" s="211"/>
      <c r="G75" s="211"/>
      <c r="H75" s="211"/>
      <c r="I75" s="211"/>
    </row>
    <row r="76" spans="1:9" x14ac:dyDescent="0.3">
      <c r="A76" s="211"/>
      <c r="B76" s="211"/>
      <c r="C76" s="211"/>
      <c r="D76" s="211"/>
      <c r="E76" s="211"/>
      <c r="F76" s="211"/>
      <c r="G76" s="211"/>
      <c r="H76" s="211"/>
      <c r="I76" s="211"/>
    </row>
    <row r="77" spans="1:9" x14ac:dyDescent="0.3">
      <c r="A77" s="211"/>
      <c r="B77" s="211"/>
      <c r="C77" s="211"/>
      <c r="D77" s="211"/>
      <c r="E77" s="211"/>
      <c r="F77" s="211"/>
      <c r="G77" s="211"/>
      <c r="H77" s="211"/>
      <c r="I77" s="211"/>
    </row>
    <row r="78" spans="1:9" x14ac:dyDescent="0.3">
      <c r="A78" s="211"/>
      <c r="B78" s="211"/>
      <c r="C78" s="211"/>
      <c r="D78" s="211"/>
      <c r="E78" s="211"/>
      <c r="F78" s="211"/>
      <c r="G78" s="211"/>
      <c r="H78" s="211"/>
      <c r="I78" s="211"/>
    </row>
    <row r="79" spans="1:9" x14ac:dyDescent="0.3">
      <c r="A79" s="211"/>
      <c r="B79" s="211"/>
      <c r="C79" s="211"/>
      <c r="D79" s="211"/>
      <c r="E79" s="211"/>
      <c r="F79" s="211"/>
      <c r="G79" s="211"/>
      <c r="H79" s="211"/>
      <c r="I79" s="211"/>
    </row>
    <row r="80" spans="1:9" x14ac:dyDescent="0.3">
      <c r="A80" s="211"/>
      <c r="B80" s="211"/>
      <c r="C80" s="211"/>
      <c r="D80" s="211"/>
      <c r="E80" s="211"/>
      <c r="F80" s="211"/>
      <c r="G80" s="211"/>
      <c r="H80" s="211"/>
      <c r="I80" s="211"/>
    </row>
    <row r="81" spans="1:9" x14ac:dyDescent="0.3">
      <c r="A81" s="211"/>
      <c r="B81" s="211"/>
      <c r="C81" s="211"/>
      <c r="D81" s="211"/>
      <c r="E81" s="211"/>
      <c r="F81" s="211"/>
      <c r="G81" s="211"/>
      <c r="H81" s="211"/>
      <c r="I81" s="211"/>
    </row>
    <row r="82" spans="1:9" x14ac:dyDescent="0.3">
      <c r="A82" s="211"/>
      <c r="B82" s="211"/>
      <c r="C82" s="211"/>
      <c r="D82" s="211"/>
      <c r="E82" s="211"/>
      <c r="F82" s="211"/>
      <c r="G82" s="211"/>
      <c r="H82" s="211"/>
      <c r="I82" s="211"/>
    </row>
    <row r="83" spans="1:9" x14ac:dyDescent="0.3">
      <c r="A83" s="211"/>
      <c r="B83" s="211"/>
      <c r="C83" s="211"/>
      <c r="D83" s="211"/>
      <c r="E83" s="211"/>
      <c r="F83" s="211"/>
      <c r="G83" s="211"/>
      <c r="H83" s="211"/>
      <c r="I83" s="211"/>
    </row>
    <row r="84" spans="1:9" x14ac:dyDescent="0.3">
      <c r="A84" s="211"/>
      <c r="B84" s="211"/>
      <c r="C84" s="211"/>
      <c r="D84" s="211"/>
      <c r="E84" s="211"/>
      <c r="F84" s="211"/>
      <c r="G84" s="211"/>
      <c r="H84" s="211"/>
      <c r="I84" s="211"/>
    </row>
    <row r="85" spans="1:9" x14ac:dyDescent="0.3">
      <c r="A85" s="211"/>
      <c r="B85" s="211"/>
      <c r="C85" s="211"/>
      <c r="D85" s="211"/>
      <c r="E85" s="211"/>
      <c r="F85" s="211"/>
      <c r="G85" s="211"/>
      <c r="H85" s="211"/>
      <c r="I85" s="211"/>
    </row>
    <row r="86" spans="1:9" x14ac:dyDescent="0.3">
      <c r="A86" s="211"/>
      <c r="B86" s="211"/>
      <c r="C86" s="211"/>
      <c r="D86" s="211"/>
      <c r="E86" s="211"/>
      <c r="F86" s="211"/>
      <c r="G86" s="211"/>
      <c r="H86" s="211"/>
      <c r="I86" s="211"/>
    </row>
    <row r="87" spans="1:9" x14ac:dyDescent="0.3">
      <c r="A87" s="211"/>
      <c r="B87" s="211"/>
      <c r="C87" s="211"/>
      <c r="D87" s="211"/>
      <c r="E87" s="211"/>
      <c r="F87" s="211"/>
      <c r="G87" s="211"/>
      <c r="H87" s="211"/>
      <c r="I87" s="211"/>
    </row>
    <row r="88" spans="1:9" x14ac:dyDescent="0.3">
      <c r="A88" s="211"/>
      <c r="B88" s="211"/>
      <c r="C88" s="211"/>
      <c r="D88" s="211"/>
      <c r="E88" s="211"/>
      <c r="F88" s="211"/>
      <c r="G88" s="211"/>
      <c r="H88" s="211"/>
      <c r="I88" s="211"/>
    </row>
    <row r="89" spans="1:9" x14ac:dyDescent="0.3">
      <c r="A89" s="211"/>
      <c r="B89" s="211"/>
      <c r="C89" s="211"/>
      <c r="D89" s="211"/>
      <c r="E89" s="211"/>
      <c r="F89" s="211"/>
      <c r="G89" s="211"/>
      <c r="H89" s="211"/>
      <c r="I89" s="211"/>
    </row>
    <row r="90" spans="1:9" x14ac:dyDescent="0.3">
      <c r="A90" s="211"/>
      <c r="B90" s="211"/>
      <c r="C90" s="211"/>
      <c r="D90" s="211"/>
      <c r="E90" s="211"/>
      <c r="F90" s="211"/>
      <c r="G90" s="211"/>
      <c r="H90" s="211"/>
      <c r="I90" s="211"/>
    </row>
    <row r="91" spans="1:9" x14ac:dyDescent="0.3">
      <c r="A91" s="211"/>
      <c r="B91" s="211"/>
      <c r="C91" s="211"/>
      <c r="D91" s="211"/>
      <c r="E91" s="211"/>
      <c r="F91" s="211"/>
      <c r="G91" s="211"/>
      <c r="H91" s="211"/>
      <c r="I91" s="211"/>
    </row>
    <row r="92" spans="1:9" x14ac:dyDescent="0.3">
      <c r="A92" s="211"/>
      <c r="B92" s="211"/>
      <c r="C92" s="211"/>
      <c r="D92" s="211"/>
      <c r="E92" s="211"/>
      <c r="F92" s="211"/>
      <c r="G92" s="211"/>
      <c r="H92" s="211"/>
      <c r="I92" s="211"/>
    </row>
    <row r="93" spans="1:9" x14ac:dyDescent="0.3">
      <c r="A93" s="211"/>
      <c r="B93" s="211"/>
      <c r="C93" s="211"/>
      <c r="D93" s="211"/>
      <c r="E93" s="211"/>
      <c r="F93" s="211"/>
      <c r="G93" s="211"/>
      <c r="H93" s="211"/>
      <c r="I93" s="211"/>
    </row>
    <row r="94" spans="1:9" x14ac:dyDescent="0.3">
      <c r="A94" s="211"/>
      <c r="B94" s="211"/>
      <c r="C94" s="211"/>
      <c r="D94" s="211"/>
      <c r="E94" s="211"/>
      <c r="F94" s="211"/>
      <c r="G94" s="211"/>
      <c r="H94" s="211"/>
      <c r="I94" s="211"/>
    </row>
    <row r="95" spans="1:9" x14ac:dyDescent="0.3">
      <c r="A95" s="211"/>
      <c r="B95" s="211"/>
      <c r="C95" s="211"/>
      <c r="D95" s="211"/>
      <c r="E95" s="211"/>
      <c r="F95" s="211"/>
      <c r="G95" s="211"/>
      <c r="H95" s="211"/>
      <c r="I95" s="211"/>
    </row>
    <row r="96" spans="1:9" x14ac:dyDescent="0.3">
      <c r="A96" s="211"/>
      <c r="B96" s="211"/>
      <c r="C96" s="211"/>
      <c r="D96" s="211"/>
      <c r="E96" s="211"/>
      <c r="F96" s="211"/>
      <c r="G96" s="211"/>
      <c r="H96" s="211"/>
      <c r="I96" s="211"/>
    </row>
    <row r="97" spans="1:9" x14ac:dyDescent="0.3">
      <c r="A97" s="211"/>
      <c r="B97" s="211"/>
      <c r="C97" s="211"/>
      <c r="D97" s="211"/>
      <c r="E97" s="211"/>
      <c r="F97" s="211"/>
      <c r="G97" s="211"/>
      <c r="H97" s="211"/>
      <c r="I97" s="211"/>
    </row>
    <row r="98" spans="1:9" x14ac:dyDescent="0.3">
      <c r="A98" s="211"/>
      <c r="B98" s="211"/>
      <c r="C98" s="211"/>
      <c r="D98" s="211"/>
      <c r="E98" s="211"/>
      <c r="F98" s="211"/>
      <c r="G98" s="211"/>
      <c r="H98" s="211"/>
      <c r="I98" s="211"/>
    </row>
    <row r="99" spans="1:9" x14ac:dyDescent="0.3">
      <c r="A99" s="211"/>
      <c r="B99" s="211"/>
      <c r="C99" s="211"/>
      <c r="D99" s="211"/>
      <c r="E99" s="211"/>
      <c r="F99" s="211"/>
      <c r="G99" s="211"/>
      <c r="H99" s="211"/>
      <c r="I99" s="211"/>
    </row>
    <row r="100" spans="1:9" x14ac:dyDescent="0.3">
      <c r="A100" s="211"/>
      <c r="B100" s="211"/>
      <c r="C100" s="211"/>
      <c r="D100" s="211"/>
      <c r="E100" s="211"/>
      <c r="F100" s="211"/>
      <c r="G100" s="211"/>
      <c r="H100" s="211"/>
      <c r="I100" s="211"/>
    </row>
    <row r="101" spans="1:9" x14ac:dyDescent="0.3">
      <c r="A101" s="211"/>
      <c r="B101" s="211"/>
      <c r="C101" s="211"/>
      <c r="D101" s="211"/>
      <c r="E101" s="211"/>
      <c r="F101" s="211"/>
      <c r="G101" s="211"/>
      <c r="H101" s="211"/>
      <c r="I101" s="211"/>
    </row>
    <row r="102" spans="1:9" x14ac:dyDescent="0.3">
      <c r="A102" s="211"/>
      <c r="B102" s="211"/>
      <c r="C102" s="211"/>
      <c r="D102" s="211"/>
      <c r="E102" s="211"/>
      <c r="F102" s="211"/>
      <c r="G102" s="211"/>
      <c r="H102" s="211"/>
      <c r="I102" s="211"/>
    </row>
    <row r="103" spans="1:9" x14ac:dyDescent="0.3">
      <c r="A103" s="211"/>
      <c r="B103" s="211"/>
      <c r="C103" s="211"/>
      <c r="D103" s="211"/>
      <c r="E103" s="211"/>
      <c r="F103" s="211"/>
      <c r="G103" s="211"/>
      <c r="H103" s="211"/>
      <c r="I103" s="211"/>
    </row>
    <row r="104" spans="1:9" x14ac:dyDescent="0.3">
      <c r="A104" s="211"/>
      <c r="B104" s="211"/>
      <c r="C104" s="211"/>
      <c r="D104" s="211"/>
      <c r="E104" s="211"/>
      <c r="F104" s="211"/>
      <c r="G104" s="211"/>
      <c r="H104" s="211"/>
      <c r="I104" s="211"/>
    </row>
    <row r="105" spans="1:9" x14ac:dyDescent="0.3">
      <c r="A105" s="211"/>
      <c r="B105" s="211"/>
      <c r="C105" s="211"/>
      <c r="D105" s="211"/>
      <c r="E105" s="211"/>
      <c r="F105" s="211"/>
      <c r="G105" s="211"/>
      <c r="H105" s="211"/>
      <c r="I105" s="211"/>
    </row>
    <row r="106" spans="1:9" x14ac:dyDescent="0.3">
      <c r="A106" s="211"/>
      <c r="B106" s="211"/>
      <c r="C106" s="211"/>
      <c r="D106" s="211"/>
      <c r="E106" s="211"/>
      <c r="F106" s="211"/>
      <c r="G106" s="211"/>
      <c r="H106" s="211"/>
      <c r="I106" s="211"/>
    </row>
    <row r="107" spans="1:9" x14ac:dyDescent="0.3">
      <c r="A107" s="211"/>
      <c r="B107" s="211"/>
      <c r="C107" s="211"/>
      <c r="D107" s="211"/>
      <c r="E107" s="211"/>
      <c r="F107" s="211"/>
      <c r="G107" s="211"/>
      <c r="H107" s="211"/>
      <c r="I107" s="211"/>
    </row>
    <row r="108" spans="1:9" x14ac:dyDescent="0.3">
      <c r="A108" s="211"/>
      <c r="B108" s="211"/>
      <c r="C108" s="211"/>
      <c r="D108" s="211"/>
      <c r="E108" s="211"/>
      <c r="F108" s="211"/>
      <c r="G108" s="211"/>
      <c r="H108" s="211"/>
      <c r="I108" s="211"/>
    </row>
    <row r="109" spans="1:9" x14ac:dyDescent="0.3">
      <c r="A109" s="211"/>
      <c r="B109" s="211"/>
      <c r="C109" s="211"/>
      <c r="D109" s="211"/>
      <c r="E109" s="211"/>
      <c r="F109" s="211"/>
      <c r="G109" s="211"/>
      <c r="H109" s="211"/>
      <c r="I109" s="211"/>
    </row>
    <row r="110" spans="1:9" x14ac:dyDescent="0.3">
      <c r="A110" s="211"/>
      <c r="B110" s="211"/>
      <c r="C110" s="211"/>
      <c r="D110" s="211"/>
      <c r="E110" s="211"/>
      <c r="F110" s="211"/>
      <c r="G110" s="211"/>
      <c r="H110" s="211"/>
      <c r="I110" s="211"/>
    </row>
    <row r="111" spans="1:9" x14ac:dyDescent="0.3">
      <c r="A111" s="211"/>
      <c r="B111" s="211"/>
      <c r="C111" s="211"/>
      <c r="D111" s="211"/>
      <c r="E111" s="211"/>
      <c r="F111" s="211"/>
      <c r="G111" s="211"/>
      <c r="H111" s="211"/>
      <c r="I111" s="211"/>
    </row>
    <row r="112" spans="1:9" x14ac:dyDescent="0.3">
      <c r="A112" s="211"/>
      <c r="B112" s="211"/>
      <c r="C112" s="211"/>
      <c r="D112" s="211"/>
      <c r="E112" s="211"/>
      <c r="F112" s="211"/>
      <c r="G112" s="211"/>
      <c r="H112" s="211"/>
      <c r="I112" s="211"/>
    </row>
    <row r="113" spans="1:9" x14ac:dyDescent="0.3">
      <c r="A113" s="211"/>
      <c r="B113" s="211"/>
      <c r="C113" s="211"/>
      <c r="D113" s="211"/>
      <c r="E113" s="211"/>
      <c r="F113" s="211"/>
      <c r="G113" s="211"/>
      <c r="H113" s="211"/>
      <c r="I113" s="211"/>
    </row>
    <row r="114" spans="1:9" x14ac:dyDescent="0.3">
      <c r="A114" s="211"/>
      <c r="B114" s="211"/>
      <c r="C114" s="211"/>
      <c r="D114" s="211"/>
      <c r="E114" s="211"/>
      <c r="F114" s="211"/>
      <c r="G114" s="211"/>
      <c r="H114" s="211"/>
      <c r="I114" s="211"/>
    </row>
    <row r="115" spans="1:9" x14ac:dyDescent="0.3">
      <c r="A115" s="211"/>
      <c r="B115" s="211"/>
      <c r="C115" s="211"/>
      <c r="D115" s="211"/>
      <c r="E115" s="211"/>
      <c r="F115" s="211"/>
      <c r="G115" s="211"/>
      <c r="H115" s="211"/>
      <c r="I115" s="211"/>
    </row>
    <row r="116" spans="1:9" x14ac:dyDescent="0.3">
      <c r="A116" s="211"/>
      <c r="B116" s="211"/>
      <c r="C116" s="211"/>
      <c r="D116" s="211"/>
      <c r="E116" s="211"/>
      <c r="F116" s="211"/>
      <c r="G116" s="211"/>
      <c r="H116" s="211"/>
      <c r="I116" s="211"/>
    </row>
    <row r="117" spans="1:9" x14ac:dyDescent="0.3">
      <c r="A117" s="211"/>
      <c r="B117" s="211"/>
      <c r="C117" s="211"/>
      <c r="D117" s="211"/>
      <c r="E117" s="211"/>
      <c r="F117" s="211"/>
      <c r="G117" s="211"/>
      <c r="H117" s="211"/>
      <c r="I117" s="211"/>
    </row>
    <row r="118" spans="1:9" x14ac:dyDescent="0.3">
      <c r="A118" s="211"/>
      <c r="B118" s="211"/>
      <c r="C118" s="211"/>
      <c r="D118" s="211"/>
      <c r="E118" s="211"/>
      <c r="F118" s="211"/>
      <c r="G118" s="211"/>
      <c r="H118" s="211"/>
      <c r="I118" s="211"/>
    </row>
    <row r="119" spans="1:9" x14ac:dyDescent="0.3">
      <c r="A119" s="211"/>
      <c r="B119" s="211"/>
      <c r="C119" s="211"/>
      <c r="D119" s="211"/>
      <c r="E119" s="211"/>
      <c r="F119" s="211"/>
      <c r="G119" s="211"/>
      <c r="H119" s="211"/>
      <c r="I119" s="211"/>
    </row>
    <row r="120" spans="1:9" x14ac:dyDescent="0.3">
      <c r="A120" s="211"/>
      <c r="B120" s="211"/>
      <c r="C120" s="211"/>
      <c r="D120" s="211"/>
      <c r="E120" s="211"/>
      <c r="F120" s="211"/>
      <c r="G120" s="211"/>
      <c r="H120" s="211"/>
      <c r="I120" s="211"/>
    </row>
    <row r="121" spans="1:9" x14ac:dyDescent="0.3">
      <c r="A121" s="211"/>
      <c r="B121" s="211"/>
      <c r="C121" s="211"/>
      <c r="D121" s="211"/>
      <c r="E121" s="211"/>
      <c r="F121" s="211"/>
      <c r="G121" s="211"/>
      <c r="H121" s="211"/>
      <c r="I121" s="211"/>
    </row>
    <row r="122" spans="1:9" x14ac:dyDescent="0.3">
      <c r="A122" s="211"/>
      <c r="B122" s="211"/>
      <c r="C122" s="211"/>
      <c r="D122" s="211"/>
      <c r="E122" s="211"/>
      <c r="F122" s="211"/>
      <c r="G122" s="211"/>
      <c r="H122" s="211"/>
      <c r="I122" s="211"/>
    </row>
    <row r="123" spans="1:9" x14ac:dyDescent="0.3">
      <c r="A123" s="211"/>
      <c r="B123" s="211"/>
      <c r="C123" s="211"/>
      <c r="D123" s="211"/>
      <c r="E123" s="211"/>
      <c r="F123" s="211"/>
      <c r="G123" s="211"/>
      <c r="H123" s="211"/>
      <c r="I123" s="211"/>
    </row>
    <row r="124" spans="1:9" x14ac:dyDescent="0.3">
      <c r="A124" s="211"/>
      <c r="B124" s="211"/>
      <c r="C124" s="211"/>
      <c r="D124" s="211"/>
      <c r="E124" s="211"/>
      <c r="F124" s="211"/>
      <c r="G124" s="211"/>
      <c r="H124" s="211"/>
      <c r="I124" s="211"/>
    </row>
    <row r="125" spans="1:9" x14ac:dyDescent="0.3">
      <c r="A125" s="211"/>
      <c r="B125" s="211"/>
      <c r="C125" s="211"/>
      <c r="D125" s="211"/>
      <c r="E125" s="211"/>
      <c r="F125" s="211"/>
      <c r="G125" s="211"/>
      <c r="H125" s="211"/>
      <c r="I125" s="211"/>
    </row>
    <row r="126" spans="1:9" x14ac:dyDescent="0.3">
      <c r="A126" s="211"/>
      <c r="B126" s="211"/>
      <c r="C126" s="211"/>
      <c r="D126" s="211"/>
      <c r="E126" s="211"/>
      <c r="F126" s="211"/>
      <c r="G126" s="211"/>
      <c r="H126" s="211"/>
      <c r="I126" s="211"/>
    </row>
    <row r="127" spans="1:9" x14ac:dyDescent="0.3">
      <c r="A127" s="211"/>
      <c r="B127" s="211"/>
      <c r="C127" s="211"/>
      <c r="D127" s="211"/>
      <c r="E127" s="211"/>
      <c r="F127" s="211"/>
      <c r="G127" s="211"/>
      <c r="H127" s="211"/>
      <c r="I127" s="211"/>
    </row>
    <row r="128" spans="1:9" x14ac:dyDescent="0.3">
      <c r="A128" s="211"/>
      <c r="B128" s="211"/>
      <c r="C128" s="211"/>
      <c r="D128" s="211"/>
      <c r="E128" s="211"/>
      <c r="F128" s="211"/>
      <c r="G128" s="211"/>
      <c r="H128" s="211"/>
      <c r="I128" s="211"/>
    </row>
    <row r="129" spans="1:9" x14ac:dyDescent="0.3">
      <c r="A129" s="211"/>
      <c r="B129" s="211"/>
      <c r="C129" s="211"/>
      <c r="D129" s="211"/>
      <c r="E129" s="211"/>
      <c r="F129" s="211"/>
      <c r="G129" s="211"/>
      <c r="H129" s="211"/>
      <c r="I129" s="211"/>
    </row>
    <row r="130" spans="1:9" x14ac:dyDescent="0.3">
      <c r="A130" s="211"/>
      <c r="B130" s="211"/>
      <c r="C130" s="211"/>
      <c r="D130" s="211"/>
      <c r="E130" s="211"/>
      <c r="F130" s="211"/>
      <c r="G130" s="211"/>
      <c r="H130" s="211"/>
      <c r="I130" s="211"/>
    </row>
    <row r="131" spans="1:9" x14ac:dyDescent="0.3">
      <c r="A131" s="211"/>
      <c r="B131" s="211"/>
      <c r="C131" s="211"/>
      <c r="D131" s="211"/>
      <c r="E131" s="211"/>
      <c r="F131" s="211"/>
      <c r="G131" s="211"/>
      <c r="H131" s="211"/>
      <c r="I131" s="211"/>
    </row>
    <row r="132" spans="1:9" x14ac:dyDescent="0.3">
      <c r="A132" s="211"/>
      <c r="B132" s="211"/>
      <c r="C132" s="211"/>
      <c r="D132" s="211"/>
      <c r="E132" s="211"/>
      <c r="F132" s="211"/>
      <c r="G132" s="211"/>
      <c r="H132" s="211"/>
      <c r="I132" s="211"/>
    </row>
    <row r="133" spans="1:9" x14ac:dyDescent="0.3">
      <c r="A133" s="211"/>
      <c r="B133" s="211"/>
      <c r="C133" s="211"/>
      <c r="D133" s="211"/>
      <c r="E133" s="211"/>
      <c r="F133" s="211"/>
      <c r="G133" s="211"/>
      <c r="H133" s="211"/>
      <c r="I133" s="211"/>
    </row>
    <row r="134" spans="1:9" x14ac:dyDescent="0.3">
      <c r="A134" s="211"/>
      <c r="B134" s="211"/>
      <c r="C134" s="211"/>
      <c r="D134" s="211"/>
      <c r="E134" s="211"/>
      <c r="F134" s="211"/>
      <c r="G134" s="211"/>
      <c r="H134" s="211"/>
      <c r="I134" s="211"/>
    </row>
    <row r="135" spans="1:9" x14ac:dyDescent="0.3">
      <c r="A135" s="211"/>
      <c r="B135" s="211"/>
      <c r="C135" s="211"/>
      <c r="D135" s="211"/>
      <c r="E135" s="211"/>
      <c r="F135" s="211"/>
      <c r="G135" s="211"/>
      <c r="H135" s="211"/>
      <c r="I135" s="211"/>
    </row>
    <row r="136" spans="1:9" x14ac:dyDescent="0.3">
      <c r="A136" s="211"/>
      <c r="B136" s="211"/>
      <c r="C136" s="211"/>
      <c r="D136" s="211"/>
      <c r="E136" s="211"/>
      <c r="F136" s="211"/>
      <c r="G136" s="211"/>
      <c r="H136" s="211"/>
      <c r="I136" s="211"/>
    </row>
    <row r="137" spans="1:9" x14ac:dyDescent="0.3">
      <c r="A137" s="211"/>
      <c r="B137" s="211"/>
      <c r="C137" s="211"/>
      <c r="D137" s="211"/>
      <c r="E137" s="211"/>
      <c r="F137" s="211"/>
      <c r="G137" s="211"/>
      <c r="H137" s="211"/>
      <c r="I137" s="211"/>
    </row>
    <row r="138" spans="1:9" x14ac:dyDescent="0.3">
      <c r="A138" s="211"/>
      <c r="B138" s="211"/>
      <c r="C138" s="211"/>
      <c r="D138" s="211"/>
      <c r="E138" s="211"/>
      <c r="F138" s="211"/>
      <c r="G138" s="211"/>
      <c r="H138" s="211"/>
      <c r="I138" s="211"/>
    </row>
    <row r="139" spans="1:9" x14ac:dyDescent="0.3">
      <c r="A139" s="211"/>
      <c r="B139" s="211"/>
      <c r="C139" s="211"/>
      <c r="D139" s="211"/>
      <c r="E139" s="211"/>
      <c r="F139" s="211"/>
      <c r="G139" s="211"/>
      <c r="H139" s="211"/>
      <c r="I139" s="211"/>
    </row>
    <row r="140" spans="1:9" x14ac:dyDescent="0.3">
      <c r="A140" s="211"/>
      <c r="B140" s="211"/>
      <c r="C140" s="211"/>
      <c r="D140" s="211"/>
      <c r="E140" s="211"/>
      <c r="F140" s="211"/>
      <c r="G140" s="211"/>
      <c r="H140" s="211"/>
      <c r="I140" s="211"/>
    </row>
    <row r="141" spans="1:9" x14ac:dyDescent="0.3">
      <c r="A141" s="211"/>
      <c r="B141" s="211"/>
      <c r="C141" s="211"/>
      <c r="D141" s="211"/>
      <c r="E141" s="211"/>
      <c r="F141" s="211"/>
      <c r="G141" s="211"/>
      <c r="H141" s="211"/>
      <c r="I141" s="211"/>
    </row>
    <row r="142" spans="1:9" x14ac:dyDescent="0.3">
      <c r="A142" s="211"/>
      <c r="B142" s="211"/>
      <c r="C142" s="211"/>
      <c r="D142" s="211"/>
      <c r="E142" s="211"/>
      <c r="F142" s="211"/>
      <c r="G142" s="211"/>
      <c r="H142" s="211"/>
      <c r="I142" s="211"/>
    </row>
    <row r="143" spans="1:9" x14ac:dyDescent="0.3">
      <c r="A143" s="211"/>
      <c r="B143" s="211"/>
      <c r="C143" s="211"/>
      <c r="D143" s="211"/>
      <c r="E143" s="211"/>
      <c r="F143" s="211"/>
      <c r="G143" s="211"/>
      <c r="H143" s="211"/>
      <c r="I143" s="211"/>
    </row>
    <row r="144" spans="1:9" x14ac:dyDescent="0.3">
      <c r="A144" s="211"/>
      <c r="B144" s="211"/>
      <c r="C144" s="211"/>
      <c r="D144" s="211"/>
      <c r="E144" s="211"/>
      <c r="F144" s="211"/>
      <c r="G144" s="211"/>
      <c r="H144" s="211"/>
      <c r="I144" s="211"/>
    </row>
    <row r="145" spans="1:9" x14ac:dyDescent="0.3">
      <c r="A145" s="211"/>
      <c r="B145" s="211"/>
      <c r="C145" s="211"/>
      <c r="D145" s="211"/>
      <c r="E145" s="211"/>
      <c r="F145" s="211"/>
      <c r="G145" s="211"/>
      <c r="H145" s="211"/>
      <c r="I145" s="211"/>
    </row>
    <row r="146" spans="1:9" x14ac:dyDescent="0.3">
      <c r="A146" s="211"/>
      <c r="B146" s="211"/>
      <c r="C146" s="211"/>
      <c r="D146" s="211"/>
      <c r="E146" s="211"/>
      <c r="F146" s="211"/>
      <c r="G146" s="211"/>
      <c r="H146" s="211"/>
      <c r="I146" s="211"/>
    </row>
    <row r="147" spans="1:9" x14ac:dyDescent="0.3">
      <c r="A147" s="211"/>
      <c r="B147" s="211"/>
      <c r="C147" s="211"/>
      <c r="D147" s="211"/>
      <c r="E147" s="211"/>
      <c r="F147" s="211"/>
      <c r="G147" s="211"/>
      <c r="H147" s="211"/>
      <c r="I147" s="211"/>
    </row>
    <row r="148" spans="1:9" x14ac:dyDescent="0.3">
      <c r="A148" s="211"/>
      <c r="B148" s="211"/>
      <c r="C148" s="211"/>
      <c r="D148" s="211"/>
      <c r="E148" s="211"/>
      <c r="F148" s="211"/>
      <c r="G148" s="211"/>
      <c r="H148" s="211"/>
      <c r="I148" s="211"/>
    </row>
    <row r="149" spans="1:9" x14ac:dyDescent="0.3">
      <c r="A149" s="211"/>
      <c r="B149" s="211"/>
      <c r="C149" s="211"/>
      <c r="D149" s="211"/>
      <c r="E149" s="211"/>
      <c r="F149" s="211"/>
      <c r="G149" s="211"/>
      <c r="H149" s="211"/>
      <c r="I149" s="211"/>
    </row>
    <row r="150" spans="1:9" x14ac:dyDescent="0.3">
      <c r="A150" s="211"/>
      <c r="B150" s="211"/>
      <c r="C150" s="211"/>
      <c r="D150" s="211"/>
      <c r="E150" s="211"/>
      <c r="F150" s="211"/>
      <c r="G150" s="211"/>
      <c r="H150" s="211"/>
      <c r="I150" s="211"/>
    </row>
    <row r="151" spans="1:9" x14ac:dyDescent="0.3">
      <c r="A151" s="211"/>
      <c r="B151" s="211"/>
      <c r="C151" s="211"/>
      <c r="D151" s="211"/>
      <c r="E151" s="211"/>
      <c r="F151" s="211"/>
      <c r="G151" s="211"/>
      <c r="H151" s="211"/>
      <c r="I151" s="211"/>
    </row>
    <row r="152" spans="1:9" x14ac:dyDescent="0.3">
      <c r="A152" s="211"/>
      <c r="B152" s="211"/>
      <c r="C152" s="211"/>
      <c r="D152" s="211"/>
      <c r="E152" s="211"/>
      <c r="F152" s="211"/>
      <c r="G152" s="211"/>
      <c r="H152" s="211"/>
      <c r="I152" s="211"/>
    </row>
    <row r="153" spans="1:9" x14ac:dyDescent="0.3">
      <c r="A153" s="211"/>
      <c r="B153" s="211"/>
      <c r="C153" s="211"/>
      <c r="D153" s="211"/>
      <c r="E153" s="211"/>
      <c r="F153" s="211"/>
      <c r="G153" s="211"/>
      <c r="H153" s="211"/>
      <c r="I153" s="211"/>
    </row>
    <row r="154" spans="1:9" x14ac:dyDescent="0.3">
      <c r="A154" s="211"/>
      <c r="B154" s="211"/>
      <c r="C154" s="211"/>
      <c r="D154" s="211"/>
      <c r="E154" s="211"/>
      <c r="F154" s="211"/>
      <c r="G154" s="211"/>
      <c r="H154" s="211"/>
      <c r="I154" s="211"/>
    </row>
    <row r="155" spans="1:9" x14ac:dyDescent="0.3">
      <c r="A155" s="211"/>
      <c r="B155" s="211"/>
      <c r="C155" s="211"/>
      <c r="D155" s="211"/>
      <c r="E155" s="211"/>
      <c r="F155" s="211"/>
      <c r="G155" s="211"/>
      <c r="H155" s="211"/>
      <c r="I155" s="211"/>
    </row>
    <row r="156" spans="1:9" x14ac:dyDescent="0.3">
      <c r="A156" s="211"/>
      <c r="B156" s="211"/>
      <c r="C156" s="211"/>
      <c r="D156" s="211"/>
      <c r="E156" s="211"/>
      <c r="F156" s="211"/>
      <c r="G156" s="211"/>
      <c r="H156" s="211"/>
      <c r="I156" s="211"/>
    </row>
    <row r="157" spans="1:9" x14ac:dyDescent="0.3">
      <c r="A157" s="211"/>
      <c r="B157" s="211"/>
      <c r="C157" s="211"/>
      <c r="D157" s="211"/>
      <c r="E157" s="211"/>
      <c r="F157" s="211"/>
      <c r="G157" s="211"/>
      <c r="H157" s="211"/>
      <c r="I157" s="211"/>
    </row>
    <row r="158" spans="1:9" x14ac:dyDescent="0.3">
      <c r="A158" s="211"/>
      <c r="B158" s="211"/>
      <c r="C158" s="211"/>
      <c r="D158" s="211"/>
      <c r="E158" s="211"/>
      <c r="F158" s="211"/>
      <c r="G158" s="211"/>
      <c r="H158" s="211"/>
      <c r="I158" s="211"/>
    </row>
    <row r="159" spans="1:9" x14ac:dyDescent="0.3">
      <c r="A159" s="211"/>
      <c r="B159" s="211"/>
      <c r="C159" s="211"/>
      <c r="D159" s="211"/>
      <c r="E159" s="211"/>
      <c r="F159" s="211"/>
      <c r="G159" s="211"/>
      <c r="H159" s="211"/>
      <c r="I159" s="211"/>
    </row>
    <row r="160" spans="1:9" x14ac:dyDescent="0.3">
      <c r="A160" s="211"/>
      <c r="B160" s="211"/>
      <c r="C160" s="211"/>
      <c r="D160" s="211"/>
      <c r="E160" s="211"/>
      <c r="F160" s="211"/>
      <c r="G160" s="211"/>
      <c r="H160" s="211"/>
      <c r="I160" s="211"/>
    </row>
    <row r="161" spans="1:9" x14ac:dyDescent="0.3">
      <c r="A161" s="211"/>
      <c r="B161" s="211"/>
      <c r="C161" s="211"/>
      <c r="D161" s="211"/>
      <c r="E161" s="211"/>
      <c r="F161" s="211"/>
      <c r="G161" s="211"/>
      <c r="H161" s="211"/>
      <c r="I161" s="211"/>
    </row>
    <row r="162" spans="1:9" x14ac:dyDescent="0.3">
      <c r="A162" s="211"/>
      <c r="B162" s="211"/>
      <c r="C162" s="211"/>
      <c r="D162" s="211"/>
      <c r="E162" s="211"/>
      <c r="F162" s="211"/>
      <c r="G162" s="211"/>
      <c r="H162" s="211"/>
      <c r="I162" s="211"/>
    </row>
    <row r="163" spans="1:9" x14ac:dyDescent="0.3">
      <c r="A163" s="211"/>
      <c r="B163" s="211"/>
      <c r="C163" s="211"/>
      <c r="D163" s="211"/>
      <c r="E163" s="211"/>
      <c r="F163" s="211"/>
      <c r="G163" s="211"/>
      <c r="H163" s="211"/>
      <c r="I163" s="211"/>
    </row>
    <row r="164" spans="1:9" x14ac:dyDescent="0.3">
      <c r="A164" s="211"/>
      <c r="B164" s="211"/>
      <c r="C164" s="211"/>
      <c r="D164" s="211"/>
      <c r="E164" s="211"/>
      <c r="F164" s="211"/>
      <c r="G164" s="211"/>
      <c r="H164" s="211"/>
      <c r="I164" s="211"/>
    </row>
    <row r="165" spans="1:9" x14ac:dyDescent="0.3">
      <c r="A165" s="211"/>
      <c r="B165" s="211"/>
      <c r="C165" s="211"/>
      <c r="D165" s="211"/>
      <c r="E165" s="211"/>
      <c r="F165" s="211"/>
      <c r="G165" s="211"/>
      <c r="H165" s="211"/>
      <c r="I165" s="211"/>
    </row>
    <row r="166" spans="1:9" x14ac:dyDescent="0.3">
      <c r="A166" s="211"/>
      <c r="B166" s="211"/>
      <c r="C166" s="211"/>
      <c r="D166" s="211"/>
      <c r="E166" s="211"/>
      <c r="F166" s="211"/>
      <c r="G166" s="211"/>
      <c r="H166" s="211"/>
      <c r="I166" s="211"/>
    </row>
    <row r="167" spans="1:9" x14ac:dyDescent="0.3">
      <c r="A167" s="211"/>
      <c r="B167" s="211"/>
      <c r="C167" s="211"/>
      <c r="D167" s="211"/>
      <c r="E167" s="211"/>
      <c r="F167" s="211"/>
      <c r="G167" s="211"/>
      <c r="H167" s="211"/>
      <c r="I167" s="211"/>
    </row>
    <row r="168" spans="1:9" x14ac:dyDescent="0.3">
      <c r="A168" s="211"/>
      <c r="B168" s="211"/>
      <c r="C168" s="211"/>
      <c r="D168" s="211"/>
      <c r="E168" s="211"/>
      <c r="F168" s="211"/>
      <c r="G168" s="211"/>
      <c r="H168" s="211"/>
      <c r="I168" s="211"/>
    </row>
    <row r="169" spans="1:9" x14ac:dyDescent="0.3">
      <c r="A169" s="211"/>
      <c r="B169" s="211"/>
      <c r="C169" s="211"/>
      <c r="D169" s="211"/>
      <c r="E169" s="211"/>
      <c r="F169" s="211"/>
      <c r="G169" s="211"/>
      <c r="H169" s="211"/>
      <c r="I169" s="211"/>
    </row>
    <row r="170" spans="1:9" x14ac:dyDescent="0.3">
      <c r="A170" s="211"/>
      <c r="B170" s="211"/>
      <c r="C170" s="211"/>
      <c r="D170" s="211"/>
      <c r="E170" s="211"/>
      <c r="F170" s="211"/>
      <c r="G170" s="211"/>
      <c r="H170" s="211"/>
      <c r="I170" s="211"/>
    </row>
    <row r="171" spans="1:9" x14ac:dyDescent="0.3">
      <c r="A171" s="211"/>
      <c r="B171" s="211"/>
      <c r="C171" s="211"/>
      <c r="D171" s="211"/>
      <c r="E171" s="211"/>
      <c r="F171" s="211"/>
      <c r="G171" s="211"/>
      <c r="H171" s="211"/>
      <c r="I171" s="211"/>
    </row>
    <row r="172" spans="1:9" x14ac:dyDescent="0.3">
      <c r="A172" s="211"/>
      <c r="B172" s="211"/>
      <c r="C172" s="211"/>
      <c r="D172" s="211"/>
      <c r="E172" s="211"/>
      <c r="F172" s="211"/>
      <c r="G172" s="211"/>
      <c r="H172" s="211"/>
      <c r="I172" s="211"/>
    </row>
    <row r="173" spans="1:9" x14ac:dyDescent="0.3">
      <c r="A173" s="211"/>
      <c r="B173" s="211"/>
      <c r="C173" s="211"/>
      <c r="D173" s="211"/>
      <c r="E173" s="211"/>
      <c r="F173" s="211"/>
      <c r="G173" s="211"/>
      <c r="H173" s="211"/>
      <c r="I173" s="211"/>
    </row>
    <row r="174" spans="1:9" x14ac:dyDescent="0.3">
      <c r="A174" s="211"/>
      <c r="B174" s="211"/>
      <c r="C174" s="211"/>
      <c r="D174" s="211"/>
      <c r="E174" s="211"/>
      <c r="F174" s="211"/>
      <c r="G174" s="211"/>
      <c r="H174" s="211"/>
      <c r="I174" s="211"/>
    </row>
    <row r="175" spans="1:9" x14ac:dyDescent="0.3">
      <c r="A175" s="211"/>
      <c r="B175" s="211"/>
      <c r="C175" s="211"/>
      <c r="D175" s="211"/>
      <c r="E175" s="211"/>
      <c r="F175" s="211"/>
      <c r="G175" s="211"/>
      <c r="H175" s="211"/>
      <c r="I175" s="211"/>
    </row>
    <row r="176" spans="1:9" x14ac:dyDescent="0.3">
      <c r="A176" s="211"/>
      <c r="B176" s="211"/>
      <c r="C176" s="211"/>
      <c r="D176" s="211"/>
      <c r="E176" s="211"/>
      <c r="F176" s="211"/>
      <c r="G176" s="211"/>
      <c r="H176" s="211"/>
      <c r="I176" s="211"/>
    </row>
    <row r="177" spans="1:9" x14ac:dyDescent="0.3">
      <c r="A177" s="211"/>
      <c r="B177" s="211"/>
      <c r="C177" s="211"/>
      <c r="D177" s="211"/>
      <c r="E177" s="211"/>
      <c r="F177" s="211"/>
      <c r="G177" s="211"/>
      <c r="H177" s="211"/>
      <c r="I177" s="211"/>
    </row>
    <row r="178" spans="1:9" x14ac:dyDescent="0.3">
      <c r="A178" s="211"/>
      <c r="B178" s="211"/>
      <c r="C178" s="211"/>
      <c r="D178" s="211"/>
      <c r="E178" s="211"/>
      <c r="F178" s="211"/>
      <c r="G178" s="211"/>
      <c r="H178" s="211"/>
      <c r="I178" s="211"/>
    </row>
    <row r="179" spans="1:9" x14ac:dyDescent="0.3">
      <c r="A179" s="211"/>
      <c r="B179" s="211"/>
      <c r="C179" s="211"/>
      <c r="D179" s="211"/>
      <c r="E179" s="211"/>
      <c r="F179" s="211"/>
      <c r="G179" s="211"/>
      <c r="H179" s="211"/>
      <c r="I179" s="211"/>
    </row>
    <row r="180" spans="1:9" x14ac:dyDescent="0.3">
      <c r="A180" s="211"/>
      <c r="B180" s="211"/>
      <c r="C180" s="211"/>
      <c r="D180" s="211"/>
      <c r="E180" s="211"/>
      <c r="F180" s="211"/>
      <c r="G180" s="211"/>
      <c r="H180" s="211"/>
      <c r="I180" s="211"/>
    </row>
    <row r="181" spans="1:9" x14ac:dyDescent="0.3">
      <c r="A181" s="211"/>
      <c r="B181" s="211"/>
      <c r="C181" s="211"/>
      <c r="D181" s="211"/>
      <c r="E181" s="211"/>
      <c r="F181" s="211"/>
      <c r="G181" s="211"/>
      <c r="H181" s="211"/>
      <c r="I181" s="211"/>
    </row>
    <row r="182" spans="1:9" x14ac:dyDescent="0.3">
      <c r="A182" s="211"/>
      <c r="B182" s="211"/>
      <c r="C182" s="211"/>
      <c r="D182" s="211"/>
      <c r="E182" s="211"/>
      <c r="F182" s="211"/>
      <c r="G182" s="211"/>
      <c r="H182" s="211"/>
      <c r="I182" s="211"/>
    </row>
    <row r="183" spans="1:9" x14ac:dyDescent="0.3">
      <c r="A183" s="211"/>
      <c r="B183" s="211"/>
      <c r="C183" s="211"/>
      <c r="D183" s="211"/>
      <c r="E183" s="211"/>
      <c r="F183" s="211"/>
      <c r="G183" s="211"/>
      <c r="H183" s="211"/>
      <c r="I183" s="211"/>
    </row>
    <row r="184" spans="1:9" x14ac:dyDescent="0.3">
      <c r="A184" s="211"/>
      <c r="B184" s="211"/>
      <c r="C184" s="211"/>
      <c r="D184" s="211"/>
      <c r="E184" s="211"/>
      <c r="F184" s="211"/>
      <c r="G184" s="211"/>
      <c r="H184" s="211"/>
      <c r="I184" s="211"/>
    </row>
    <row r="185" spans="1:9" x14ac:dyDescent="0.3">
      <c r="A185" s="211"/>
      <c r="B185" s="211"/>
      <c r="C185" s="211"/>
      <c r="D185" s="211"/>
      <c r="E185" s="211"/>
      <c r="F185" s="211"/>
      <c r="G185" s="211"/>
      <c r="H185" s="211"/>
      <c r="I185" s="211"/>
    </row>
    <row r="186" spans="1:9" x14ac:dyDescent="0.3">
      <c r="A186" s="211"/>
      <c r="B186" s="211"/>
      <c r="C186" s="211"/>
      <c r="D186" s="211"/>
      <c r="E186" s="211"/>
      <c r="F186" s="211"/>
      <c r="G186" s="211"/>
      <c r="H186" s="211"/>
      <c r="I186" s="211"/>
    </row>
    <row r="187" spans="1:9" x14ac:dyDescent="0.3">
      <c r="A187" s="211"/>
      <c r="B187" s="211"/>
      <c r="C187" s="211"/>
      <c r="D187" s="211"/>
      <c r="E187" s="211"/>
      <c r="F187" s="211"/>
      <c r="G187" s="211"/>
      <c r="H187" s="211"/>
      <c r="I187" s="211"/>
    </row>
    <row r="188" spans="1:9" x14ac:dyDescent="0.3">
      <c r="A188" s="211"/>
      <c r="B188" s="211"/>
      <c r="C188" s="211"/>
      <c r="D188" s="211"/>
      <c r="E188" s="211"/>
      <c r="F188" s="211"/>
      <c r="G188" s="211"/>
      <c r="H188" s="211"/>
      <c r="I188" s="211"/>
    </row>
    <row r="189" spans="1:9" x14ac:dyDescent="0.3">
      <c r="A189" s="211"/>
      <c r="B189" s="211"/>
      <c r="C189" s="211"/>
      <c r="D189" s="211"/>
      <c r="E189" s="211"/>
      <c r="F189" s="211"/>
      <c r="G189" s="211"/>
      <c r="H189" s="211"/>
      <c r="I189" s="211"/>
    </row>
    <row r="190" spans="1:9" x14ac:dyDescent="0.3">
      <c r="A190" s="211"/>
      <c r="B190" s="211"/>
      <c r="C190" s="211"/>
      <c r="D190" s="211"/>
      <c r="E190" s="211"/>
      <c r="F190" s="211"/>
      <c r="G190" s="211"/>
      <c r="H190" s="211"/>
      <c r="I190" s="211"/>
    </row>
    <row r="191" spans="1:9" x14ac:dyDescent="0.3">
      <c r="A191" s="211"/>
      <c r="B191" s="211"/>
      <c r="C191" s="211"/>
      <c r="D191" s="211"/>
      <c r="E191" s="211"/>
      <c r="F191" s="211"/>
      <c r="G191" s="211"/>
      <c r="H191" s="211"/>
      <c r="I191" s="211"/>
    </row>
    <row r="192" spans="1:9" x14ac:dyDescent="0.3">
      <c r="A192" s="211"/>
      <c r="B192" s="211"/>
      <c r="C192" s="211"/>
      <c r="D192" s="211"/>
      <c r="E192" s="211"/>
      <c r="F192" s="211"/>
      <c r="G192" s="211"/>
      <c r="H192" s="211"/>
      <c r="I192" s="211"/>
    </row>
    <row r="193" spans="1:9" x14ac:dyDescent="0.3">
      <c r="A193" s="211"/>
      <c r="B193" s="211"/>
      <c r="C193" s="211"/>
      <c r="D193" s="211"/>
      <c r="E193" s="211"/>
      <c r="F193" s="211"/>
      <c r="G193" s="211"/>
      <c r="H193" s="211"/>
      <c r="I193" s="211"/>
    </row>
    <row r="194" spans="1:9" x14ac:dyDescent="0.3">
      <c r="A194" s="211"/>
      <c r="B194" s="211"/>
      <c r="C194" s="211"/>
      <c r="D194" s="211"/>
      <c r="E194" s="211"/>
      <c r="F194" s="211"/>
      <c r="G194" s="211"/>
      <c r="H194" s="211"/>
      <c r="I194" s="211"/>
    </row>
    <row r="195" spans="1:9" x14ac:dyDescent="0.3">
      <c r="A195" s="211"/>
      <c r="B195" s="211"/>
      <c r="C195" s="211"/>
      <c r="D195" s="211"/>
      <c r="E195" s="211"/>
      <c r="F195" s="211"/>
      <c r="G195" s="211"/>
      <c r="H195" s="211"/>
      <c r="I195" s="211"/>
    </row>
    <row r="196" spans="1:9" x14ac:dyDescent="0.3">
      <c r="A196" s="211"/>
      <c r="B196" s="211"/>
      <c r="C196" s="211"/>
      <c r="D196" s="211"/>
      <c r="E196" s="211"/>
      <c r="F196" s="211"/>
      <c r="G196" s="211"/>
      <c r="H196" s="211"/>
      <c r="I196" s="211"/>
    </row>
    <row r="197" spans="1:9" x14ac:dyDescent="0.3">
      <c r="A197" s="211"/>
      <c r="B197" s="211"/>
      <c r="C197" s="211"/>
      <c r="D197" s="211"/>
      <c r="E197" s="211"/>
      <c r="F197" s="211"/>
      <c r="G197" s="211"/>
      <c r="H197" s="211"/>
      <c r="I197" s="211"/>
    </row>
    <row r="198" spans="1:9" x14ac:dyDescent="0.3">
      <c r="A198" s="211"/>
      <c r="B198" s="211"/>
      <c r="C198" s="211"/>
      <c r="D198" s="211"/>
      <c r="E198" s="211"/>
      <c r="F198" s="211"/>
      <c r="G198" s="211"/>
      <c r="H198" s="211"/>
      <c r="I198" s="211"/>
    </row>
    <row r="199" spans="1:9" x14ac:dyDescent="0.3">
      <c r="A199" s="211"/>
      <c r="B199" s="211"/>
      <c r="C199" s="211"/>
      <c r="D199" s="211"/>
      <c r="E199" s="211"/>
      <c r="F199" s="211"/>
      <c r="G199" s="211"/>
      <c r="H199" s="211"/>
      <c r="I199" s="211"/>
    </row>
    <row r="200" spans="1:9" x14ac:dyDescent="0.3">
      <c r="A200" s="211"/>
      <c r="B200" s="211"/>
      <c r="C200" s="211"/>
      <c r="D200" s="211"/>
      <c r="E200" s="211"/>
      <c r="F200" s="211"/>
      <c r="G200" s="211"/>
      <c r="H200" s="211"/>
      <c r="I200" s="211"/>
    </row>
    <row r="201" spans="1:9" x14ac:dyDescent="0.3">
      <c r="A201" s="211"/>
      <c r="B201" s="211"/>
      <c r="C201" s="211"/>
      <c r="D201" s="211"/>
      <c r="E201" s="211"/>
      <c r="F201" s="211"/>
      <c r="G201" s="211"/>
      <c r="H201" s="211"/>
      <c r="I201" s="211"/>
    </row>
    <row r="202" spans="1:9" x14ac:dyDescent="0.3">
      <c r="A202" s="211"/>
      <c r="B202" s="211"/>
      <c r="C202" s="211"/>
      <c r="D202" s="211"/>
      <c r="E202" s="211"/>
      <c r="F202" s="211"/>
      <c r="G202" s="211"/>
      <c r="H202" s="211"/>
      <c r="I202" s="211"/>
    </row>
    <row r="203" spans="1:9" x14ac:dyDescent="0.3">
      <c r="A203" s="211"/>
      <c r="B203" s="211"/>
      <c r="C203" s="211"/>
      <c r="D203" s="211"/>
      <c r="E203" s="211"/>
      <c r="F203" s="211"/>
      <c r="G203" s="211"/>
      <c r="H203" s="211"/>
      <c r="I203" s="211"/>
    </row>
    <row r="204" spans="1:9" x14ac:dyDescent="0.3">
      <c r="A204" s="211"/>
      <c r="B204" s="211"/>
      <c r="C204" s="211"/>
      <c r="D204" s="211"/>
      <c r="E204" s="211"/>
      <c r="F204" s="211"/>
      <c r="G204" s="211"/>
      <c r="H204" s="211"/>
      <c r="I204" s="211"/>
    </row>
    <row r="205" spans="1:9" x14ac:dyDescent="0.3">
      <c r="A205" s="211"/>
      <c r="B205" s="211"/>
      <c r="C205" s="211"/>
      <c r="D205" s="211"/>
      <c r="E205" s="211"/>
      <c r="F205" s="211"/>
      <c r="G205" s="211"/>
      <c r="H205" s="211"/>
      <c r="I205" s="211"/>
    </row>
    <row r="206" spans="1:9" x14ac:dyDescent="0.3">
      <c r="A206" s="211"/>
      <c r="B206" s="211"/>
      <c r="C206" s="211"/>
      <c r="D206" s="211"/>
      <c r="E206" s="211"/>
      <c r="F206" s="211"/>
      <c r="G206" s="211"/>
      <c r="H206" s="211"/>
      <c r="I206" s="211"/>
    </row>
    <row r="207" spans="1:9" x14ac:dyDescent="0.3">
      <c r="A207" s="211"/>
      <c r="B207" s="211"/>
      <c r="C207" s="211"/>
      <c r="D207" s="211"/>
      <c r="E207" s="211"/>
      <c r="F207" s="211"/>
      <c r="G207" s="211"/>
      <c r="H207" s="211"/>
      <c r="I207" s="211"/>
    </row>
    <row r="208" spans="1:9" x14ac:dyDescent="0.3">
      <c r="A208" s="211"/>
      <c r="B208" s="211"/>
      <c r="C208" s="211"/>
      <c r="D208" s="211"/>
      <c r="E208" s="211"/>
      <c r="F208" s="211"/>
      <c r="G208" s="211"/>
      <c r="H208" s="211"/>
      <c r="I208" s="211"/>
    </row>
    <row r="209" spans="1:9" x14ac:dyDescent="0.3">
      <c r="A209" s="211"/>
      <c r="B209" s="211"/>
      <c r="C209" s="211"/>
      <c r="D209" s="211"/>
      <c r="E209" s="211"/>
      <c r="F209" s="211"/>
      <c r="G209" s="211"/>
      <c r="H209" s="211"/>
      <c r="I209" s="211"/>
    </row>
    <row r="210" spans="1:9" x14ac:dyDescent="0.3">
      <c r="A210" s="211"/>
      <c r="B210" s="211"/>
      <c r="C210" s="211"/>
      <c r="D210" s="211"/>
      <c r="E210" s="211"/>
      <c r="F210" s="211"/>
      <c r="G210" s="211"/>
      <c r="H210" s="211"/>
      <c r="I210" s="211"/>
    </row>
    <row r="211" spans="1:9" x14ac:dyDescent="0.3">
      <c r="A211" s="211"/>
      <c r="B211" s="211"/>
      <c r="C211" s="211"/>
      <c r="D211" s="211"/>
      <c r="E211" s="211"/>
      <c r="F211" s="211"/>
      <c r="G211" s="211"/>
      <c r="H211" s="211"/>
      <c r="I211" s="211"/>
    </row>
    <row r="212" spans="1:9" x14ac:dyDescent="0.3">
      <c r="A212" s="211"/>
      <c r="B212" s="211"/>
      <c r="C212" s="211"/>
      <c r="D212" s="211"/>
      <c r="E212" s="211"/>
      <c r="F212" s="211"/>
      <c r="G212" s="211"/>
      <c r="H212" s="211"/>
      <c r="I212" s="211"/>
    </row>
    <row r="213" spans="1:9" x14ac:dyDescent="0.3">
      <c r="A213" s="211"/>
      <c r="B213" s="211"/>
      <c r="C213" s="211"/>
      <c r="D213" s="211"/>
      <c r="E213" s="211"/>
      <c r="F213" s="211"/>
      <c r="G213" s="211"/>
      <c r="H213" s="211"/>
      <c r="I213" s="211"/>
    </row>
    <row r="214" spans="1:9" x14ac:dyDescent="0.3">
      <c r="A214" s="211"/>
      <c r="B214" s="211"/>
      <c r="C214" s="211"/>
      <c r="D214" s="211"/>
      <c r="E214" s="211"/>
      <c r="F214" s="211"/>
      <c r="G214" s="211"/>
      <c r="H214" s="211"/>
      <c r="I214" s="211"/>
    </row>
    <row r="215" spans="1:9" x14ac:dyDescent="0.3">
      <c r="A215" s="211"/>
      <c r="B215" s="211"/>
      <c r="C215" s="211"/>
      <c r="D215" s="211"/>
      <c r="E215" s="211"/>
      <c r="F215" s="211"/>
      <c r="G215" s="211"/>
      <c r="H215" s="211"/>
      <c r="I215" s="211"/>
    </row>
    <row r="216" spans="1:9" x14ac:dyDescent="0.3">
      <c r="A216" s="211"/>
      <c r="B216" s="211"/>
      <c r="C216" s="211"/>
      <c r="D216" s="211"/>
      <c r="E216" s="211"/>
      <c r="F216" s="211"/>
      <c r="G216" s="211"/>
      <c r="H216" s="211"/>
      <c r="I216" s="211"/>
    </row>
    <row r="217" spans="1:9" x14ac:dyDescent="0.3">
      <c r="A217" s="211"/>
      <c r="B217" s="211"/>
      <c r="C217" s="211"/>
      <c r="D217" s="211"/>
      <c r="E217" s="211"/>
      <c r="F217" s="211"/>
      <c r="G217" s="211"/>
      <c r="H217" s="211"/>
      <c r="I217" s="211"/>
    </row>
    <row r="218" spans="1:9" x14ac:dyDescent="0.3">
      <c r="A218" s="211"/>
      <c r="B218" s="211"/>
      <c r="C218" s="211"/>
      <c r="D218" s="211"/>
      <c r="E218" s="211"/>
      <c r="F218" s="211"/>
      <c r="G218" s="211"/>
      <c r="H218" s="211"/>
      <c r="I218" s="211"/>
    </row>
    <row r="219" spans="1:9" x14ac:dyDescent="0.3">
      <c r="A219" s="211"/>
      <c r="B219" s="211"/>
      <c r="C219" s="211"/>
      <c r="D219" s="211"/>
      <c r="E219" s="211"/>
      <c r="F219" s="211"/>
      <c r="G219" s="211"/>
      <c r="H219" s="211"/>
      <c r="I219" s="211"/>
    </row>
    <row r="220" spans="1:9" x14ac:dyDescent="0.3">
      <c r="A220" s="211"/>
      <c r="B220" s="211"/>
      <c r="C220" s="211"/>
      <c r="D220" s="211"/>
      <c r="E220" s="211"/>
      <c r="F220" s="211"/>
      <c r="G220" s="211"/>
      <c r="H220" s="211"/>
      <c r="I220" s="211"/>
    </row>
    <row r="221" spans="1:9" x14ac:dyDescent="0.3">
      <c r="A221" s="211"/>
      <c r="B221" s="211"/>
      <c r="C221" s="211"/>
      <c r="D221" s="211"/>
      <c r="E221" s="211"/>
      <c r="F221" s="211"/>
      <c r="G221" s="211"/>
      <c r="H221" s="211"/>
      <c r="I221" s="211"/>
    </row>
    <row r="222" spans="1:9" x14ac:dyDescent="0.3">
      <c r="A222" s="211"/>
      <c r="B222" s="211"/>
      <c r="C222" s="211"/>
      <c r="D222" s="211"/>
      <c r="E222" s="211"/>
      <c r="F222" s="211"/>
      <c r="G222" s="211"/>
      <c r="H222" s="211"/>
      <c r="I222" s="211"/>
    </row>
    <row r="223" spans="1:9" x14ac:dyDescent="0.3">
      <c r="A223" s="211"/>
      <c r="B223" s="211"/>
      <c r="C223" s="211"/>
      <c r="D223" s="211"/>
      <c r="E223" s="211"/>
      <c r="F223" s="211"/>
      <c r="G223" s="211"/>
      <c r="H223" s="211"/>
      <c r="I223" s="211"/>
    </row>
    <row r="224" spans="1:9" x14ac:dyDescent="0.3">
      <c r="A224" s="211"/>
      <c r="B224" s="211"/>
      <c r="C224" s="211"/>
      <c r="D224" s="211"/>
      <c r="E224" s="211"/>
      <c r="F224" s="211"/>
      <c r="G224" s="211"/>
      <c r="H224" s="211"/>
      <c r="I224" s="211"/>
    </row>
    <row r="225" spans="1:9" x14ac:dyDescent="0.3">
      <c r="A225" s="211"/>
      <c r="B225" s="211"/>
      <c r="C225" s="211"/>
      <c r="D225" s="211"/>
      <c r="E225" s="211"/>
      <c r="F225" s="211"/>
      <c r="G225" s="211"/>
      <c r="H225" s="211"/>
      <c r="I225" s="211"/>
    </row>
    <row r="226" spans="1:9" x14ac:dyDescent="0.3">
      <c r="A226" s="211"/>
      <c r="B226" s="211"/>
      <c r="C226" s="211"/>
      <c r="D226" s="211"/>
      <c r="E226" s="211"/>
      <c r="F226" s="211"/>
      <c r="G226" s="211"/>
      <c r="H226" s="211"/>
      <c r="I226" s="211"/>
    </row>
    <row r="227" spans="1:9" x14ac:dyDescent="0.3">
      <c r="A227" s="211"/>
      <c r="B227" s="211"/>
      <c r="C227" s="211"/>
      <c r="D227" s="211"/>
      <c r="E227" s="211"/>
      <c r="F227" s="211"/>
      <c r="G227" s="211"/>
      <c r="H227" s="211"/>
      <c r="I227" s="211"/>
    </row>
    <row r="228" spans="1:9" x14ac:dyDescent="0.3">
      <c r="A228" s="211"/>
      <c r="B228" s="211"/>
      <c r="C228" s="211"/>
      <c r="D228" s="211"/>
      <c r="E228" s="211"/>
      <c r="F228" s="211"/>
      <c r="G228" s="211"/>
      <c r="H228" s="211"/>
      <c r="I228" s="211"/>
    </row>
    <row r="229" spans="1:9" x14ac:dyDescent="0.3">
      <c r="A229" s="211"/>
      <c r="B229" s="211"/>
      <c r="C229" s="211"/>
      <c r="D229" s="211"/>
      <c r="E229" s="211"/>
      <c r="F229" s="211"/>
      <c r="G229" s="211"/>
      <c r="H229" s="211"/>
      <c r="I229" s="211"/>
    </row>
    <row r="230" spans="1:9" x14ac:dyDescent="0.3">
      <c r="A230" s="211"/>
      <c r="B230" s="211"/>
      <c r="C230" s="211"/>
      <c r="D230" s="211"/>
      <c r="E230" s="211"/>
      <c r="F230" s="211"/>
      <c r="G230" s="211"/>
      <c r="H230" s="211"/>
      <c r="I230" s="211"/>
    </row>
    <row r="231" spans="1:9" x14ac:dyDescent="0.3">
      <c r="A231" s="211"/>
      <c r="B231" s="211"/>
      <c r="C231" s="211"/>
      <c r="D231" s="211"/>
      <c r="E231" s="211"/>
      <c r="F231" s="211"/>
      <c r="G231" s="211"/>
      <c r="H231" s="211"/>
      <c r="I231" s="211"/>
    </row>
    <row r="232" spans="1:9" x14ac:dyDescent="0.3">
      <c r="A232" s="211"/>
      <c r="B232" s="211"/>
      <c r="C232" s="211"/>
      <c r="D232" s="211"/>
      <c r="E232" s="211"/>
      <c r="F232" s="211"/>
      <c r="G232" s="211"/>
      <c r="H232" s="211"/>
      <c r="I232" s="211"/>
    </row>
    <row r="233" spans="1:9" x14ac:dyDescent="0.3">
      <c r="A233" s="211"/>
      <c r="B233" s="211"/>
      <c r="C233" s="211"/>
      <c r="D233" s="211"/>
      <c r="E233" s="211"/>
      <c r="F233" s="211"/>
      <c r="G233" s="211"/>
      <c r="H233" s="211"/>
      <c r="I233" s="211"/>
    </row>
    <row r="234" spans="1:9" x14ac:dyDescent="0.3">
      <c r="A234" s="211"/>
      <c r="B234" s="211"/>
      <c r="C234" s="211"/>
      <c r="D234" s="211"/>
      <c r="E234" s="211"/>
      <c r="F234" s="211"/>
      <c r="G234" s="211"/>
      <c r="H234" s="211"/>
      <c r="I234" s="211"/>
    </row>
    <row r="235" spans="1:9" x14ac:dyDescent="0.3">
      <c r="A235" s="211"/>
      <c r="B235" s="211"/>
      <c r="C235" s="211"/>
      <c r="D235" s="211"/>
      <c r="E235" s="211"/>
      <c r="F235" s="211"/>
      <c r="G235" s="211"/>
      <c r="H235" s="211"/>
      <c r="I235" s="211"/>
    </row>
    <row r="236" spans="1:9" x14ac:dyDescent="0.3">
      <c r="A236" s="211"/>
      <c r="B236" s="211"/>
      <c r="C236" s="211"/>
      <c r="D236" s="211"/>
      <c r="E236" s="211"/>
      <c r="F236" s="211"/>
      <c r="G236" s="211"/>
      <c r="H236" s="211"/>
      <c r="I236" s="211"/>
    </row>
    <row r="237" spans="1:9" x14ac:dyDescent="0.3">
      <c r="A237" s="211"/>
      <c r="B237" s="211"/>
      <c r="C237" s="211"/>
      <c r="D237" s="211"/>
      <c r="E237" s="211"/>
      <c r="F237" s="211"/>
      <c r="G237" s="211"/>
      <c r="H237" s="211"/>
      <c r="I237" s="211"/>
    </row>
    <row r="238" spans="1:9" x14ac:dyDescent="0.3">
      <c r="A238" s="211"/>
      <c r="B238" s="211"/>
      <c r="C238" s="211"/>
      <c r="D238" s="211"/>
      <c r="E238" s="211"/>
      <c r="F238" s="211"/>
      <c r="G238" s="211"/>
      <c r="H238" s="211"/>
      <c r="I238" s="211"/>
    </row>
    <row r="239" spans="1:9" x14ac:dyDescent="0.3">
      <c r="A239" s="211"/>
      <c r="B239" s="211"/>
      <c r="C239" s="211"/>
      <c r="D239" s="211"/>
      <c r="E239" s="211"/>
      <c r="F239" s="211"/>
      <c r="G239" s="211"/>
      <c r="H239" s="211"/>
      <c r="I239" s="211"/>
    </row>
    <row r="240" spans="1:9" x14ac:dyDescent="0.3">
      <c r="A240" s="211"/>
      <c r="B240" s="211"/>
      <c r="C240" s="211"/>
      <c r="D240" s="211"/>
      <c r="E240" s="211"/>
      <c r="F240" s="211"/>
      <c r="G240" s="211"/>
      <c r="H240" s="211"/>
      <c r="I240" s="211"/>
    </row>
    <row r="241" spans="1:9" x14ac:dyDescent="0.3">
      <c r="A241" s="211"/>
      <c r="B241" s="211"/>
      <c r="C241" s="211"/>
      <c r="D241" s="211"/>
      <c r="E241" s="211"/>
      <c r="F241" s="211"/>
      <c r="G241" s="211"/>
      <c r="H241" s="211"/>
      <c r="I241" s="211"/>
    </row>
    <row r="242" spans="1:9" x14ac:dyDescent="0.3">
      <c r="A242" s="211"/>
      <c r="B242" s="211"/>
      <c r="C242" s="211"/>
      <c r="D242" s="211"/>
      <c r="E242" s="211"/>
      <c r="F242" s="211"/>
      <c r="G242" s="211"/>
      <c r="H242" s="211"/>
      <c r="I242" s="211"/>
    </row>
    <row r="243" spans="1:9" x14ac:dyDescent="0.3">
      <c r="A243" s="211"/>
      <c r="B243" s="211"/>
      <c r="C243" s="211"/>
      <c r="D243" s="211"/>
      <c r="E243" s="211"/>
      <c r="F243" s="211"/>
      <c r="G243" s="211"/>
      <c r="H243" s="211"/>
      <c r="I243" s="211"/>
    </row>
    <row r="244" spans="1:9" x14ac:dyDescent="0.3">
      <c r="A244" s="211"/>
      <c r="B244" s="211"/>
      <c r="C244" s="211"/>
      <c r="D244" s="211"/>
      <c r="E244" s="211"/>
      <c r="F244" s="211"/>
      <c r="G244" s="211"/>
      <c r="H244" s="211"/>
      <c r="I244" s="211"/>
    </row>
    <row r="245" spans="1:9" x14ac:dyDescent="0.3">
      <c r="A245" s="211"/>
      <c r="B245" s="211"/>
      <c r="C245" s="211"/>
      <c r="D245" s="211"/>
      <c r="E245" s="211"/>
      <c r="F245" s="211"/>
      <c r="G245" s="211"/>
      <c r="H245" s="211"/>
      <c r="I245" s="211"/>
    </row>
    <row r="246" spans="1:9" x14ac:dyDescent="0.3">
      <c r="A246" s="211"/>
      <c r="B246" s="211"/>
      <c r="C246" s="211"/>
      <c r="D246" s="211"/>
      <c r="E246" s="211"/>
      <c r="F246" s="211"/>
      <c r="G246" s="211"/>
      <c r="H246" s="211"/>
      <c r="I246" s="211"/>
    </row>
    <row r="247" spans="1:9" x14ac:dyDescent="0.3">
      <c r="A247" s="211"/>
      <c r="B247" s="211"/>
      <c r="C247" s="211"/>
      <c r="D247" s="211"/>
      <c r="E247" s="211"/>
      <c r="F247" s="211"/>
      <c r="G247" s="211"/>
      <c r="H247" s="211"/>
      <c r="I247" s="211"/>
    </row>
    <row r="248" spans="1:9" x14ac:dyDescent="0.3">
      <c r="A248" s="211"/>
      <c r="B248" s="211"/>
      <c r="C248" s="211"/>
      <c r="D248" s="211"/>
      <c r="E248" s="211"/>
      <c r="F248" s="211"/>
      <c r="G248" s="211"/>
      <c r="H248" s="211"/>
      <c r="I248" s="211"/>
    </row>
    <row r="249" spans="1:9" x14ac:dyDescent="0.3">
      <c r="A249" s="211"/>
      <c r="B249" s="211"/>
      <c r="C249" s="211"/>
      <c r="D249" s="211"/>
      <c r="E249" s="211"/>
      <c r="F249" s="211"/>
      <c r="G249" s="211"/>
      <c r="H249" s="211"/>
      <c r="I249" s="211"/>
    </row>
    <row r="250" spans="1:9" x14ac:dyDescent="0.3">
      <c r="A250" s="211"/>
      <c r="B250" s="211"/>
      <c r="C250" s="211"/>
      <c r="D250" s="211"/>
      <c r="E250" s="211"/>
      <c r="F250" s="211"/>
      <c r="G250" s="211"/>
      <c r="H250" s="211"/>
      <c r="I250" s="211"/>
    </row>
    <row r="251" spans="1:9" x14ac:dyDescent="0.3">
      <c r="A251" s="211"/>
      <c r="B251" s="211"/>
      <c r="C251" s="211"/>
      <c r="D251" s="211"/>
      <c r="E251" s="211"/>
      <c r="F251" s="211"/>
      <c r="G251" s="211"/>
      <c r="H251" s="211"/>
      <c r="I251" s="211"/>
    </row>
    <row r="252" spans="1:9" x14ac:dyDescent="0.3">
      <c r="A252" s="211"/>
      <c r="B252" s="211"/>
      <c r="C252" s="211"/>
      <c r="D252" s="211"/>
      <c r="E252" s="211"/>
      <c r="F252" s="211"/>
      <c r="G252" s="211"/>
      <c r="H252" s="211"/>
      <c r="I252" s="211"/>
    </row>
    <row r="253" spans="1:9" x14ac:dyDescent="0.3">
      <c r="A253" s="211"/>
      <c r="B253" s="211"/>
      <c r="C253" s="211"/>
      <c r="D253" s="211"/>
      <c r="E253" s="211"/>
      <c r="F253" s="211"/>
      <c r="G253" s="211"/>
      <c r="H253" s="211"/>
      <c r="I253" s="211"/>
    </row>
    <row r="254" spans="1:9" x14ac:dyDescent="0.3">
      <c r="A254" s="211"/>
      <c r="B254" s="211"/>
      <c r="C254" s="211"/>
      <c r="D254" s="211"/>
      <c r="E254" s="211"/>
      <c r="F254" s="211"/>
      <c r="G254" s="211"/>
      <c r="H254" s="211"/>
      <c r="I254" s="211"/>
    </row>
    <row r="255" spans="1:9" x14ac:dyDescent="0.3">
      <c r="A255" s="211"/>
      <c r="B255" s="211"/>
      <c r="C255" s="211"/>
      <c r="D255" s="211"/>
      <c r="E255" s="211"/>
      <c r="F255" s="211"/>
      <c r="G255" s="211"/>
      <c r="H255" s="211"/>
      <c r="I255" s="211"/>
    </row>
    <row r="256" spans="1:9" x14ac:dyDescent="0.3">
      <c r="A256" s="211"/>
      <c r="B256" s="211"/>
      <c r="C256" s="211"/>
      <c r="D256" s="211"/>
      <c r="E256" s="211"/>
      <c r="F256" s="211"/>
      <c r="G256" s="211"/>
      <c r="H256" s="211"/>
      <c r="I256" s="211"/>
    </row>
    <row r="257" spans="1:9" x14ac:dyDescent="0.3">
      <c r="A257" s="211"/>
      <c r="B257" s="211"/>
      <c r="C257" s="211"/>
      <c r="D257" s="211"/>
      <c r="E257" s="211"/>
      <c r="F257" s="211"/>
      <c r="G257" s="211"/>
      <c r="H257" s="211"/>
      <c r="I257" s="211"/>
    </row>
    <row r="258" spans="1:9" x14ac:dyDescent="0.3">
      <c r="A258" s="211"/>
      <c r="B258" s="211"/>
      <c r="C258" s="211"/>
      <c r="D258" s="211"/>
      <c r="E258" s="211"/>
      <c r="F258" s="211"/>
      <c r="G258" s="211"/>
      <c r="H258" s="211"/>
      <c r="I258" s="211"/>
    </row>
    <row r="259" spans="1:9" x14ac:dyDescent="0.3">
      <c r="A259" s="211"/>
      <c r="B259" s="211"/>
      <c r="C259" s="211"/>
      <c r="D259" s="211"/>
      <c r="E259" s="211"/>
      <c r="F259" s="211"/>
      <c r="G259" s="211"/>
      <c r="H259" s="211"/>
      <c r="I259" s="211"/>
    </row>
    <row r="260" spans="1:9" x14ac:dyDescent="0.3">
      <c r="A260" s="211"/>
      <c r="B260" s="211"/>
      <c r="C260" s="211"/>
      <c r="D260" s="211"/>
      <c r="E260" s="211"/>
      <c r="F260" s="211"/>
      <c r="G260" s="211"/>
      <c r="H260" s="211"/>
      <c r="I260" s="211"/>
    </row>
    <row r="261" spans="1:9" x14ac:dyDescent="0.3">
      <c r="A261" s="211"/>
      <c r="B261" s="211"/>
      <c r="C261" s="211"/>
      <c r="D261" s="211"/>
      <c r="E261" s="211"/>
      <c r="F261" s="211"/>
      <c r="G261" s="211"/>
      <c r="H261" s="211"/>
      <c r="I261" s="211"/>
    </row>
    <row r="262" spans="1:9" x14ac:dyDescent="0.3">
      <c r="A262" s="211"/>
      <c r="B262" s="211"/>
      <c r="C262" s="211"/>
      <c r="D262" s="211"/>
      <c r="E262" s="211"/>
      <c r="F262" s="211"/>
      <c r="G262" s="211"/>
      <c r="H262" s="211"/>
      <c r="I262" s="211"/>
    </row>
    <row r="263" spans="1:9" x14ac:dyDescent="0.3">
      <c r="A263" s="211"/>
      <c r="B263" s="211"/>
      <c r="C263" s="211"/>
      <c r="D263" s="211"/>
      <c r="E263" s="211"/>
      <c r="F263" s="211"/>
      <c r="G263" s="211"/>
      <c r="H263" s="211"/>
      <c r="I263" s="211"/>
    </row>
    <row r="264" spans="1:9" x14ac:dyDescent="0.3">
      <c r="A264" s="211"/>
      <c r="B264" s="211"/>
      <c r="C264" s="211"/>
      <c r="D264" s="211"/>
      <c r="E264" s="211"/>
      <c r="F264" s="211"/>
      <c r="G264" s="211"/>
      <c r="H264" s="211"/>
      <c r="I264" s="211"/>
    </row>
    <row r="265" spans="1:9" x14ac:dyDescent="0.3">
      <c r="A265" s="211"/>
      <c r="B265" s="211"/>
      <c r="C265" s="211"/>
      <c r="D265" s="211"/>
      <c r="E265" s="211"/>
      <c r="F265" s="211"/>
      <c r="G265" s="211"/>
      <c r="H265" s="211"/>
      <c r="I265" s="211"/>
    </row>
    <row r="266" spans="1:9" x14ac:dyDescent="0.3">
      <c r="A266" s="211"/>
      <c r="B266" s="211"/>
      <c r="C266" s="211"/>
      <c r="D266" s="211"/>
      <c r="E266" s="211"/>
      <c r="F266" s="211"/>
      <c r="G266" s="211"/>
      <c r="H266" s="211"/>
      <c r="I266" s="211"/>
    </row>
    <row r="267" spans="1:9" x14ac:dyDescent="0.3">
      <c r="A267" s="211"/>
      <c r="B267" s="211"/>
      <c r="C267" s="211"/>
      <c r="D267" s="211"/>
      <c r="E267" s="211"/>
      <c r="F267" s="211"/>
      <c r="G267" s="211"/>
      <c r="H267" s="211"/>
      <c r="I267" s="211"/>
    </row>
    <row r="268" spans="1:9" x14ac:dyDescent="0.3">
      <c r="A268" s="211"/>
      <c r="B268" s="211"/>
      <c r="C268" s="211"/>
      <c r="D268" s="211"/>
      <c r="E268" s="211"/>
      <c r="F268" s="211"/>
      <c r="G268" s="211"/>
      <c r="H268" s="211"/>
      <c r="I268" s="211"/>
    </row>
    <row r="269" spans="1:9" x14ac:dyDescent="0.3">
      <c r="A269" s="211"/>
      <c r="B269" s="211"/>
      <c r="C269" s="211"/>
      <c r="D269" s="211"/>
      <c r="E269" s="211"/>
      <c r="F269" s="211"/>
      <c r="G269" s="211"/>
      <c r="H269" s="211"/>
      <c r="I269" s="211"/>
    </row>
    <row r="270" spans="1:9" x14ac:dyDescent="0.3">
      <c r="A270" s="211"/>
      <c r="B270" s="211"/>
      <c r="C270" s="211"/>
      <c r="D270" s="211"/>
      <c r="E270" s="211"/>
      <c r="F270" s="211"/>
      <c r="G270" s="211"/>
      <c r="H270" s="211"/>
      <c r="I270" s="211"/>
    </row>
    <row r="271" spans="1:9" x14ac:dyDescent="0.3">
      <c r="A271" s="211"/>
      <c r="B271" s="211"/>
      <c r="C271" s="211"/>
      <c r="D271" s="211"/>
      <c r="E271" s="211"/>
      <c r="F271" s="211"/>
      <c r="G271" s="211"/>
      <c r="H271" s="211"/>
      <c r="I271" s="211"/>
    </row>
    <row r="272" spans="1:9" x14ac:dyDescent="0.3">
      <c r="A272" s="211"/>
      <c r="B272" s="211"/>
      <c r="C272" s="211"/>
      <c r="D272" s="211"/>
      <c r="E272" s="211"/>
      <c r="F272" s="211"/>
      <c r="G272" s="211"/>
      <c r="H272" s="211"/>
      <c r="I272" s="211"/>
    </row>
    <row r="273" spans="1:9" x14ac:dyDescent="0.3">
      <c r="A273" s="211"/>
      <c r="B273" s="211"/>
      <c r="C273" s="211"/>
      <c r="D273" s="211"/>
      <c r="E273" s="211"/>
      <c r="F273" s="211"/>
      <c r="G273" s="211"/>
      <c r="H273" s="211"/>
      <c r="I273" s="211"/>
    </row>
    <row r="274" spans="1:9" x14ac:dyDescent="0.3">
      <c r="A274" s="211"/>
      <c r="B274" s="211"/>
      <c r="C274" s="211"/>
      <c r="D274" s="211"/>
      <c r="E274" s="211"/>
      <c r="F274" s="211"/>
      <c r="G274" s="211"/>
      <c r="H274" s="211"/>
      <c r="I274" s="211"/>
    </row>
    <row r="275" spans="1:9" x14ac:dyDescent="0.3">
      <c r="A275" s="211"/>
      <c r="B275" s="211"/>
      <c r="C275" s="211"/>
      <c r="D275" s="211"/>
      <c r="E275" s="211"/>
      <c r="F275" s="211"/>
      <c r="G275" s="211"/>
      <c r="H275" s="211"/>
      <c r="I275" s="211"/>
    </row>
    <row r="276" spans="1:9" x14ac:dyDescent="0.3">
      <c r="A276" s="211"/>
      <c r="B276" s="211"/>
      <c r="C276" s="211"/>
      <c r="D276" s="211"/>
      <c r="E276" s="211"/>
      <c r="F276" s="211"/>
      <c r="G276" s="211"/>
      <c r="H276" s="211"/>
      <c r="I276" s="211"/>
    </row>
    <row r="277" spans="1:9" x14ac:dyDescent="0.3">
      <c r="A277" s="211"/>
      <c r="B277" s="211"/>
      <c r="C277" s="211"/>
      <c r="D277" s="211"/>
      <c r="E277" s="211"/>
      <c r="F277" s="211"/>
      <c r="G277" s="211"/>
      <c r="H277" s="211"/>
      <c r="I277" s="211"/>
    </row>
    <row r="278" spans="1:9" x14ac:dyDescent="0.3">
      <c r="A278" s="211"/>
      <c r="B278" s="211"/>
      <c r="C278" s="211"/>
      <c r="D278" s="211"/>
      <c r="E278" s="211"/>
      <c r="F278" s="211"/>
      <c r="G278" s="211"/>
      <c r="H278" s="211"/>
      <c r="I278" s="211"/>
    </row>
    <row r="279" spans="1:9" x14ac:dyDescent="0.3">
      <c r="A279" s="211"/>
      <c r="B279" s="211"/>
      <c r="C279" s="211"/>
      <c r="D279" s="211"/>
      <c r="E279" s="211"/>
      <c r="F279" s="211"/>
      <c r="G279" s="211"/>
      <c r="H279" s="211"/>
      <c r="I279" s="211"/>
    </row>
    <row r="280" spans="1:9" x14ac:dyDescent="0.3">
      <c r="A280" s="211"/>
      <c r="B280" s="211"/>
      <c r="C280" s="211"/>
      <c r="D280" s="211"/>
      <c r="E280" s="211"/>
      <c r="F280" s="211"/>
      <c r="G280" s="211"/>
      <c r="H280" s="211"/>
      <c r="I280" s="211"/>
    </row>
    <row r="281" spans="1:9" x14ac:dyDescent="0.3">
      <c r="A281" s="211"/>
      <c r="B281" s="211"/>
      <c r="C281" s="211"/>
      <c r="D281" s="211"/>
      <c r="E281" s="211"/>
      <c r="F281" s="211"/>
      <c r="G281" s="211"/>
      <c r="H281" s="211"/>
      <c r="I281" s="211"/>
    </row>
    <row r="282" spans="1:9" x14ac:dyDescent="0.3">
      <c r="A282" s="211"/>
      <c r="B282" s="211"/>
      <c r="C282" s="211"/>
      <c r="D282" s="211"/>
      <c r="E282" s="211"/>
      <c r="F282" s="211"/>
      <c r="G282" s="211"/>
      <c r="H282" s="211"/>
      <c r="I282" s="211"/>
    </row>
    <row r="283" spans="1:9" x14ac:dyDescent="0.3">
      <c r="A283" s="211"/>
      <c r="B283" s="211"/>
      <c r="C283" s="211"/>
      <c r="D283" s="211"/>
      <c r="E283" s="211"/>
      <c r="F283" s="211"/>
      <c r="G283" s="211"/>
      <c r="H283" s="211"/>
      <c r="I283" s="211"/>
    </row>
    <row r="284" spans="1:9" x14ac:dyDescent="0.3">
      <c r="A284" s="211"/>
      <c r="B284" s="211"/>
      <c r="C284" s="211"/>
      <c r="D284" s="211"/>
      <c r="E284" s="211"/>
      <c r="F284" s="211"/>
      <c r="G284" s="211"/>
      <c r="H284" s="211"/>
      <c r="I284" s="211"/>
    </row>
    <row r="285" spans="1:9" x14ac:dyDescent="0.3">
      <c r="A285" s="211"/>
      <c r="B285" s="211"/>
      <c r="C285" s="211"/>
      <c r="D285" s="211"/>
      <c r="E285" s="211"/>
      <c r="F285" s="211"/>
      <c r="G285" s="211"/>
      <c r="H285" s="211"/>
      <c r="I285" s="211"/>
    </row>
    <row r="286" spans="1:9" x14ac:dyDescent="0.3">
      <c r="A286" s="211"/>
      <c r="B286" s="211"/>
      <c r="C286" s="211"/>
      <c r="D286" s="211"/>
      <c r="E286" s="211"/>
      <c r="F286" s="211"/>
      <c r="G286" s="211"/>
      <c r="H286" s="211"/>
      <c r="I286" s="211"/>
    </row>
    <row r="287" spans="1:9" x14ac:dyDescent="0.3">
      <c r="A287" s="211"/>
      <c r="B287" s="211"/>
      <c r="C287" s="211"/>
      <c r="D287" s="211"/>
      <c r="E287" s="211"/>
      <c r="F287" s="211"/>
      <c r="G287" s="211"/>
      <c r="H287" s="211"/>
      <c r="I287" s="211"/>
    </row>
    <row r="288" spans="1:9" x14ac:dyDescent="0.3">
      <c r="A288" s="211"/>
      <c r="B288" s="211"/>
      <c r="C288" s="211"/>
      <c r="D288" s="211"/>
      <c r="E288" s="211"/>
      <c r="F288" s="211"/>
      <c r="G288" s="211"/>
      <c r="H288" s="211"/>
      <c r="I288" s="211"/>
    </row>
    <row r="289" spans="1:9" x14ac:dyDescent="0.3">
      <c r="A289" s="211"/>
      <c r="B289" s="211"/>
      <c r="C289" s="211"/>
      <c r="D289" s="211"/>
      <c r="E289" s="211"/>
      <c r="F289" s="211"/>
      <c r="G289" s="211"/>
      <c r="H289" s="211"/>
      <c r="I289" s="211"/>
    </row>
    <row r="290" spans="1:9" x14ac:dyDescent="0.3">
      <c r="A290" s="211"/>
      <c r="B290" s="211"/>
      <c r="C290" s="211"/>
      <c r="D290" s="211"/>
      <c r="E290" s="211"/>
      <c r="F290" s="211"/>
      <c r="G290" s="211"/>
      <c r="H290" s="211"/>
      <c r="I290" s="211"/>
    </row>
    <row r="291" spans="1:9" x14ac:dyDescent="0.3">
      <c r="A291" s="211"/>
      <c r="B291" s="211"/>
      <c r="C291" s="211"/>
      <c r="D291" s="211"/>
      <c r="E291" s="211"/>
      <c r="F291" s="211"/>
      <c r="G291" s="211"/>
      <c r="H291" s="211"/>
      <c r="I291" s="211"/>
    </row>
    <row r="292" spans="1:9" x14ac:dyDescent="0.3">
      <c r="A292" s="211"/>
      <c r="B292" s="211"/>
      <c r="C292" s="211"/>
      <c r="D292" s="211"/>
      <c r="E292" s="211"/>
      <c r="F292" s="211"/>
      <c r="G292" s="211"/>
      <c r="H292" s="211"/>
      <c r="I292" s="211"/>
    </row>
    <row r="293" spans="1:9" x14ac:dyDescent="0.3">
      <c r="A293" s="211"/>
      <c r="B293" s="211"/>
      <c r="C293" s="211"/>
      <c r="D293" s="211"/>
      <c r="E293" s="211"/>
      <c r="F293" s="211"/>
      <c r="G293" s="211"/>
      <c r="H293" s="211"/>
      <c r="I293" s="211"/>
    </row>
    <row r="294" spans="1:9" x14ac:dyDescent="0.3">
      <c r="A294" s="211"/>
      <c r="B294" s="211"/>
      <c r="C294" s="211"/>
      <c r="D294" s="211"/>
      <c r="E294" s="211"/>
      <c r="F294" s="211"/>
      <c r="G294" s="211"/>
      <c r="H294" s="211"/>
      <c r="I294" s="211"/>
    </row>
    <row r="295" spans="1:9" x14ac:dyDescent="0.3">
      <c r="A295" s="211"/>
      <c r="B295" s="211"/>
      <c r="C295" s="211"/>
      <c r="D295" s="211"/>
      <c r="E295" s="211"/>
      <c r="F295" s="211"/>
      <c r="G295" s="211"/>
      <c r="H295" s="211"/>
      <c r="I295" s="211"/>
    </row>
    <row r="296" spans="1:9" x14ac:dyDescent="0.3">
      <c r="A296" s="211"/>
      <c r="B296" s="211"/>
      <c r="C296" s="211"/>
      <c r="D296" s="211"/>
      <c r="E296" s="211"/>
      <c r="F296" s="211"/>
      <c r="G296" s="211"/>
      <c r="H296" s="211"/>
      <c r="I296" s="211"/>
    </row>
    <row r="297" spans="1:9" x14ac:dyDescent="0.3">
      <c r="A297" s="211"/>
      <c r="B297" s="211"/>
      <c r="C297" s="211"/>
      <c r="D297" s="211"/>
      <c r="E297" s="211"/>
      <c r="F297" s="211"/>
      <c r="G297" s="211"/>
      <c r="H297" s="211"/>
      <c r="I297" s="211"/>
    </row>
    <row r="298" spans="1:9" x14ac:dyDescent="0.3">
      <c r="A298" s="211"/>
      <c r="B298" s="211"/>
      <c r="C298" s="211"/>
      <c r="D298" s="211"/>
      <c r="E298" s="211"/>
      <c r="F298" s="211"/>
      <c r="G298" s="211"/>
      <c r="H298" s="211"/>
      <c r="I298" s="211"/>
    </row>
    <row r="299" spans="1:9" x14ac:dyDescent="0.3">
      <c r="A299" s="211"/>
      <c r="B299" s="211"/>
      <c r="C299" s="211"/>
      <c r="D299" s="211"/>
      <c r="E299" s="211"/>
      <c r="F299" s="211"/>
      <c r="G299" s="211"/>
      <c r="H299" s="211"/>
      <c r="I299" s="211"/>
    </row>
    <row r="300" spans="1:9" x14ac:dyDescent="0.3">
      <c r="A300" s="211"/>
      <c r="B300" s="211"/>
      <c r="C300" s="211"/>
      <c r="D300" s="211"/>
      <c r="E300" s="211"/>
      <c r="F300" s="211"/>
      <c r="G300" s="211"/>
      <c r="H300" s="211"/>
      <c r="I300" s="211"/>
    </row>
    <row r="301" spans="1:9" x14ac:dyDescent="0.3">
      <c r="A301" s="211"/>
      <c r="B301" s="211"/>
      <c r="C301" s="211"/>
      <c r="D301" s="211"/>
      <c r="E301" s="211"/>
      <c r="F301" s="211"/>
      <c r="G301" s="211"/>
      <c r="H301" s="211"/>
      <c r="I301" s="211"/>
    </row>
    <row r="302" spans="1:9" x14ac:dyDescent="0.3">
      <c r="A302" s="211"/>
      <c r="B302" s="211"/>
      <c r="C302" s="211"/>
      <c r="D302" s="211"/>
      <c r="E302" s="211"/>
      <c r="F302" s="211"/>
      <c r="G302" s="211"/>
      <c r="H302" s="211"/>
      <c r="I302" s="211"/>
    </row>
    <row r="303" spans="1:9" x14ac:dyDescent="0.3">
      <c r="A303" s="211"/>
      <c r="B303" s="211"/>
      <c r="C303" s="211"/>
      <c r="D303" s="211"/>
      <c r="E303" s="211"/>
      <c r="F303" s="211"/>
      <c r="G303" s="211"/>
      <c r="H303" s="211"/>
      <c r="I303" s="211"/>
    </row>
    <row r="304" spans="1:9" x14ac:dyDescent="0.3">
      <c r="A304" s="211"/>
      <c r="B304" s="211"/>
      <c r="C304" s="211"/>
      <c r="D304" s="211"/>
      <c r="E304" s="211"/>
      <c r="F304" s="211"/>
      <c r="G304" s="211"/>
      <c r="H304" s="211"/>
      <c r="I304" s="211"/>
    </row>
    <row r="305" spans="1:9" x14ac:dyDescent="0.3">
      <c r="A305" s="211"/>
      <c r="B305" s="211"/>
      <c r="C305" s="211"/>
      <c r="D305" s="211"/>
      <c r="E305" s="211"/>
      <c r="F305" s="211"/>
      <c r="G305" s="211"/>
      <c r="H305" s="211"/>
      <c r="I305" s="211"/>
    </row>
    <row r="306" spans="1:9" x14ac:dyDescent="0.3">
      <c r="A306" s="211"/>
      <c r="B306" s="211"/>
      <c r="C306" s="211"/>
      <c r="D306" s="211"/>
      <c r="E306" s="211"/>
      <c r="F306" s="211"/>
      <c r="G306" s="211"/>
      <c r="H306" s="211"/>
      <c r="I306" s="211"/>
    </row>
    <row r="307" spans="1:9" x14ac:dyDescent="0.3">
      <c r="A307" s="211"/>
      <c r="B307" s="211"/>
      <c r="C307" s="211"/>
      <c r="D307" s="211"/>
      <c r="E307" s="211"/>
      <c r="F307" s="211"/>
      <c r="G307" s="211"/>
      <c r="H307" s="211"/>
      <c r="I307" s="211"/>
    </row>
    <row r="308" spans="1:9" x14ac:dyDescent="0.3">
      <c r="A308" s="211"/>
      <c r="B308" s="211"/>
      <c r="C308" s="211"/>
      <c r="D308" s="211"/>
      <c r="E308" s="211"/>
      <c r="F308" s="211"/>
      <c r="G308" s="211"/>
      <c r="H308" s="211"/>
      <c r="I308" s="211"/>
    </row>
    <row r="309" spans="1:9" x14ac:dyDescent="0.3">
      <c r="A309" s="211"/>
      <c r="B309" s="211"/>
      <c r="C309" s="211"/>
      <c r="D309" s="211"/>
      <c r="E309" s="211"/>
      <c r="F309" s="211"/>
      <c r="G309" s="211"/>
      <c r="H309" s="211"/>
      <c r="I309" s="211"/>
    </row>
    <row r="310" spans="1:9" x14ac:dyDescent="0.3">
      <c r="A310" s="211"/>
      <c r="B310" s="211"/>
      <c r="C310" s="211"/>
      <c r="D310" s="211"/>
      <c r="E310" s="211"/>
      <c r="F310" s="211"/>
      <c r="G310" s="211"/>
      <c r="H310" s="211"/>
      <c r="I310" s="211"/>
    </row>
    <row r="311" spans="1:9" x14ac:dyDescent="0.3">
      <c r="A311" s="211"/>
      <c r="B311" s="211"/>
      <c r="C311" s="211"/>
      <c r="D311" s="211"/>
      <c r="E311" s="211"/>
      <c r="F311" s="211"/>
      <c r="G311" s="211"/>
      <c r="H311" s="211"/>
      <c r="I311" s="211"/>
    </row>
    <row r="312" spans="1:9" x14ac:dyDescent="0.3">
      <c r="A312" s="211"/>
      <c r="B312" s="211"/>
      <c r="C312" s="211"/>
      <c r="D312" s="211"/>
      <c r="E312" s="211"/>
      <c r="F312" s="211"/>
      <c r="G312" s="211"/>
      <c r="H312" s="211"/>
      <c r="I312" s="211"/>
    </row>
    <row r="313" spans="1:9" x14ac:dyDescent="0.3">
      <c r="A313" s="211"/>
      <c r="B313" s="211"/>
      <c r="C313" s="211"/>
      <c r="D313" s="211"/>
      <c r="E313" s="211"/>
      <c r="F313" s="211"/>
      <c r="G313" s="211"/>
      <c r="H313" s="211"/>
      <c r="I313" s="211"/>
    </row>
    <row r="314" spans="1:9" x14ac:dyDescent="0.3">
      <c r="A314" s="211"/>
      <c r="B314" s="211"/>
      <c r="C314" s="211"/>
      <c r="D314" s="211"/>
      <c r="E314" s="211"/>
      <c r="F314" s="211"/>
      <c r="G314" s="211"/>
      <c r="H314" s="211"/>
      <c r="I314" s="211"/>
    </row>
    <row r="315" spans="1:9" x14ac:dyDescent="0.3">
      <c r="A315" s="211"/>
      <c r="B315" s="211"/>
      <c r="C315" s="211"/>
      <c r="D315" s="211"/>
      <c r="E315" s="211"/>
      <c r="F315" s="211"/>
      <c r="G315" s="211"/>
      <c r="H315" s="211"/>
      <c r="I315" s="211"/>
    </row>
    <row r="316" spans="1:9" x14ac:dyDescent="0.3">
      <c r="A316" s="211"/>
      <c r="B316" s="211"/>
      <c r="C316" s="211"/>
      <c r="D316" s="211"/>
      <c r="E316" s="211"/>
      <c r="F316" s="211"/>
      <c r="G316" s="211"/>
      <c r="H316" s="211"/>
      <c r="I316" s="211"/>
    </row>
    <row r="317" spans="1:9" x14ac:dyDescent="0.3">
      <c r="A317" s="211"/>
      <c r="B317" s="211"/>
      <c r="C317" s="211"/>
      <c r="D317" s="211"/>
      <c r="E317" s="211"/>
      <c r="F317" s="211"/>
      <c r="G317" s="211"/>
      <c r="H317" s="211"/>
      <c r="I317" s="211"/>
    </row>
    <row r="318" spans="1:9" x14ac:dyDescent="0.3">
      <c r="A318" s="211"/>
      <c r="B318" s="211"/>
      <c r="C318" s="211"/>
      <c r="D318" s="211"/>
      <c r="E318" s="211"/>
      <c r="F318" s="211"/>
      <c r="G318" s="211"/>
      <c r="H318" s="211"/>
      <c r="I318" s="211"/>
    </row>
    <row r="319" spans="1:9" x14ac:dyDescent="0.3">
      <c r="A319" s="211"/>
      <c r="B319" s="211"/>
      <c r="C319" s="211"/>
      <c r="D319" s="211"/>
      <c r="E319" s="211"/>
      <c r="F319" s="211"/>
      <c r="G319" s="211"/>
      <c r="H319" s="211"/>
      <c r="I319" s="211"/>
    </row>
    <row r="320" spans="1:9" x14ac:dyDescent="0.3">
      <c r="A320" s="211"/>
      <c r="B320" s="211"/>
      <c r="C320" s="211"/>
      <c r="D320" s="211"/>
      <c r="E320" s="211"/>
      <c r="F320" s="211"/>
      <c r="G320" s="211"/>
      <c r="H320" s="211"/>
      <c r="I320" s="211"/>
    </row>
    <row r="321" spans="1:9" x14ac:dyDescent="0.3">
      <c r="A321" s="211"/>
      <c r="B321" s="211"/>
      <c r="C321" s="211"/>
      <c r="D321" s="211"/>
      <c r="E321" s="211"/>
      <c r="F321" s="211"/>
      <c r="G321" s="211"/>
      <c r="H321" s="211"/>
      <c r="I321" s="211"/>
    </row>
    <row r="322" spans="1:9" x14ac:dyDescent="0.3">
      <c r="A322" s="211"/>
      <c r="B322" s="211"/>
      <c r="C322" s="211"/>
      <c r="D322" s="211"/>
      <c r="E322" s="211"/>
      <c r="F322" s="211"/>
      <c r="G322" s="211"/>
      <c r="H322" s="211"/>
      <c r="I322" s="211"/>
    </row>
    <row r="323" spans="1:9" x14ac:dyDescent="0.3">
      <c r="A323" s="211"/>
      <c r="B323" s="211"/>
      <c r="C323" s="211"/>
      <c r="D323" s="211"/>
      <c r="E323" s="211"/>
      <c r="F323" s="211"/>
      <c r="G323" s="211"/>
      <c r="H323" s="211"/>
      <c r="I323" s="211"/>
    </row>
    <row r="324" spans="1:9" x14ac:dyDescent="0.3">
      <c r="A324" s="211"/>
      <c r="B324" s="211"/>
      <c r="C324" s="211"/>
      <c r="D324" s="211"/>
      <c r="E324" s="211"/>
      <c r="F324" s="211"/>
      <c r="G324" s="211"/>
      <c r="H324" s="211"/>
      <c r="I324" s="211"/>
    </row>
    <row r="325" spans="1:9" x14ac:dyDescent="0.3">
      <c r="A325" s="211"/>
      <c r="B325" s="211"/>
      <c r="C325" s="211"/>
      <c r="D325" s="211"/>
      <c r="E325" s="211"/>
      <c r="F325" s="211"/>
      <c r="G325" s="211"/>
      <c r="H325" s="211"/>
      <c r="I325" s="211"/>
    </row>
    <row r="326" spans="1:9" x14ac:dyDescent="0.3">
      <c r="A326" s="211"/>
      <c r="B326" s="211"/>
      <c r="C326" s="211"/>
      <c r="D326" s="211"/>
      <c r="E326" s="211"/>
      <c r="F326" s="211"/>
      <c r="G326" s="211"/>
      <c r="H326" s="211"/>
      <c r="I326" s="211"/>
    </row>
    <row r="327" spans="1:9" x14ac:dyDescent="0.3">
      <c r="A327" s="211"/>
      <c r="B327" s="211"/>
      <c r="C327" s="211"/>
      <c r="D327" s="211"/>
      <c r="E327" s="211"/>
      <c r="F327" s="211"/>
      <c r="G327" s="211"/>
      <c r="H327" s="211"/>
      <c r="I327" s="211"/>
    </row>
    <row r="328" spans="1:9" x14ac:dyDescent="0.3">
      <c r="A328" s="211"/>
      <c r="B328" s="211"/>
      <c r="C328" s="211"/>
      <c r="D328" s="211"/>
      <c r="E328" s="211"/>
      <c r="F328" s="211"/>
      <c r="G328" s="211"/>
      <c r="H328" s="211"/>
      <c r="I328" s="211"/>
    </row>
    <row r="329" spans="1:9" x14ac:dyDescent="0.3">
      <c r="A329" s="211"/>
      <c r="B329" s="211"/>
      <c r="C329" s="211"/>
      <c r="D329" s="211"/>
      <c r="E329" s="211"/>
      <c r="F329" s="211"/>
      <c r="G329" s="211"/>
      <c r="H329" s="211"/>
      <c r="I329" s="211"/>
    </row>
    <row r="330" spans="1:9" x14ac:dyDescent="0.3">
      <c r="A330" s="211"/>
      <c r="B330" s="211"/>
      <c r="C330" s="211"/>
      <c r="D330" s="211"/>
      <c r="E330" s="211"/>
      <c r="F330" s="211"/>
      <c r="G330" s="211"/>
      <c r="H330" s="211"/>
      <c r="I330" s="211"/>
    </row>
    <row r="331" spans="1:9" x14ac:dyDescent="0.3">
      <c r="A331" s="211"/>
      <c r="B331" s="211"/>
      <c r="C331" s="211"/>
      <c r="D331" s="211"/>
      <c r="E331" s="211"/>
      <c r="F331" s="211"/>
      <c r="G331" s="211"/>
      <c r="H331" s="211"/>
      <c r="I331" s="211"/>
    </row>
    <row r="332" spans="1:9" x14ac:dyDescent="0.3">
      <c r="A332" s="211"/>
      <c r="B332" s="211"/>
      <c r="C332" s="211"/>
      <c r="D332" s="211"/>
      <c r="E332" s="211"/>
      <c r="F332" s="211"/>
      <c r="G332" s="211"/>
      <c r="H332" s="211"/>
      <c r="I332" s="211"/>
    </row>
    <row r="333" spans="1:9" x14ac:dyDescent="0.3">
      <c r="A333" s="211"/>
      <c r="B333" s="211"/>
      <c r="C333" s="211"/>
      <c r="D333" s="211"/>
      <c r="E333" s="211"/>
      <c r="F333" s="211"/>
      <c r="G333" s="211"/>
      <c r="H333" s="211"/>
      <c r="I333" s="211"/>
    </row>
    <row r="334" spans="1:9" x14ac:dyDescent="0.3">
      <c r="A334" s="211"/>
      <c r="B334" s="211"/>
      <c r="C334" s="211"/>
      <c r="D334" s="211"/>
      <c r="E334" s="211"/>
      <c r="F334" s="211"/>
      <c r="G334" s="211"/>
      <c r="H334" s="211"/>
      <c r="I334" s="211"/>
    </row>
    <row r="335" spans="1:9" x14ac:dyDescent="0.3">
      <c r="A335" s="211"/>
      <c r="B335" s="211"/>
      <c r="C335" s="211"/>
      <c r="D335" s="211"/>
      <c r="E335" s="211"/>
      <c r="F335" s="211"/>
      <c r="G335" s="211"/>
      <c r="H335" s="211"/>
      <c r="I335" s="211"/>
    </row>
    <row r="336" spans="1:9" x14ac:dyDescent="0.3">
      <c r="A336" s="211"/>
      <c r="B336" s="211"/>
      <c r="C336" s="211"/>
      <c r="D336" s="211"/>
      <c r="E336" s="211"/>
      <c r="F336" s="211"/>
      <c r="G336" s="211"/>
      <c r="H336" s="211"/>
      <c r="I336" s="211"/>
    </row>
    <row r="337" spans="1:9" x14ac:dyDescent="0.3">
      <c r="A337" s="211"/>
      <c r="B337" s="211"/>
      <c r="C337" s="211"/>
      <c r="D337" s="211"/>
      <c r="E337" s="211"/>
      <c r="F337" s="211"/>
      <c r="G337" s="211"/>
      <c r="H337" s="211"/>
      <c r="I337" s="211"/>
    </row>
    <row r="338" spans="1:9" x14ac:dyDescent="0.3">
      <c r="A338" s="211"/>
      <c r="B338" s="211"/>
      <c r="C338" s="211"/>
      <c r="D338" s="211"/>
      <c r="E338" s="211"/>
      <c r="F338" s="211"/>
      <c r="G338" s="211"/>
      <c r="H338" s="211"/>
      <c r="I338" s="211"/>
    </row>
    <row r="339" spans="1:9" x14ac:dyDescent="0.3">
      <c r="A339" s="211"/>
      <c r="B339" s="211"/>
      <c r="C339" s="211"/>
      <c r="D339" s="211"/>
      <c r="E339" s="211"/>
      <c r="F339" s="211"/>
      <c r="G339" s="211"/>
      <c r="H339" s="211"/>
      <c r="I339" s="211"/>
    </row>
    <row r="340" spans="1:9" x14ac:dyDescent="0.3">
      <c r="A340" s="211"/>
      <c r="B340" s="211"/>
      <c r="C340" s="211"/>
      <c r="D340" s="211"/>
      <c r="E340" s="211"/>
      <c r="F340" s="211"/>
      <c r="G340" s="211"/>
      <c r="H340" s="211"/>
      <c r="I340" s="211"/>
    </row>
    <row r="341" spans="1:9" x14ac:dyDescent="0.3">
      <c r="A341" s="211"/>
      <c r="B341" s="211"/>
      <c r="C341" s="211"/>
      <c r="D341" s="211"/>
      <c r="E341" s="211"/>
      <c r="F341" s="211"/>
      <c r="G341" s="211"/>
      <c r="H341" s="211"/>
      <c r="I341" s="211"/>
    </row>
    <row r="342" spans="1:9" x14ac:dyDescent="0.3">
      <c r="A342" s="211"/>
      <c r="B342" s="211"/>
      <c r="C342" s="211"/>
      <c r="D342" s="211"/>
      <c r="E342" s="211"/>
      <c r="F342" s="211"/>
      <c r="G342" s="211"/>
      <c r="H342" s="211"/>
      <c r="I342" s="211"/>
    </row>
    <row r="343" spans="1:9" x14ac:dyDescent="0.3">
      <c r="A343" s="211"/>
      <c r="B343" s="211"/>
      <c r="C343" s="211"/>
      <c r="D343" s="211"/>
      <c r="E343" s="211"/>
      <c r="F343" s="211"/>
      <c r="G343" s="211"/>
      <c r="H343" s="211"/>
      <c r="I343" s="211"/>
    </row>
    <row r="344" spans="1:9" x14ac:dyDescent="0.3">
      <c r="A344" s="211"/>
      <c r="B344" s="211"/>
      <c r="C344" s="211"/>
      <c r="D344" s="211"/>
      <c r="E344" s="211"/>
      <c r="F344" s="211"/>
      <c r="G344" s="211"/>
      <c r="H344" s="211"/>
      <c r="I344" s="211"/>
    </row>
    <row r="345" spans="1:9" x14ac:dyDescent="0.3">
      <c r="A345" s="211"/>
      <c r="B345" s="211"/>
      <c r="C345" s="211"/>
      <c r="D345" s="211"/>
      <c r="E345" s="211"/>
      <c r="F345" s="211"/>
      <c r="G345" s="211"/>
      <c r="H345" s="211"/>
      <c r="I345" s="211"/>
    </row>
    <row r="346" spans="1:9" x14ac:dyDescent="0.3">
      <c r="A346" s="211"/>
      <c r="B346" s="211"/>
      <c r="C346" s="211"/>
      <c r="D346" s="211"/>
      <c r="E346" s="211"/>
      <c r="F346" s="211"/>
      <c r="G346" s="211"/>
      <c r="H346" s="211"/>
      <c r="I346" s="211"/>
    </row>
    <row r="347" spans="1:9" x14ac:dyDescent="0.3">
      <c r="A347" s="211"/>
      <c r="B347" s="211"/>
      <c r="C347" s="211"/>
      <c r="D347" s="211"/>
      <c r="E347" s="211"/>
      <c r="F347" s="211"/>
      <c r="G347" s="211"/>
      <c r="H347" s="211"/>
      <c r="I347" s="211"/>
    </row>
    <row r="348" spans="1:9" x14ac:dyDescent="0.3">
      <c r="A348" s="211"/>
      <c r="B348" s="211"/>
      <c r="C348" s="211"/>
      <c r="D348" s="211"/>
      <c r="E348" s="211"/>
      <c r="F348" s="211"/>
      <c r="G348" s="211"/>
      <c r="H348" s="211"/>
      <c r="I348" s="211"/>
    </row>
    <row r="349" spans="1:9" x14ac:dyDescent="0.3">
      <c r="A349" s="211"/>
      <c r="B349" s="211"/>
      <c r="C349" s="211"/>
      <c r="D349" s="211"/>
      <c r="E349" s="211"/>
      <c r="F349" s="211"/>
      <c r="G349" s="211"/>
      <c r="H349" s="211"/>
      <c r="I349" s="211"/>
    </row>
    <row r="350" spans="1:9" x14ac:dyDescent="0.3">
      <c r="A350" s="211"/>
      <c r="B350" s="211"/>
      <c r="C350" s="211"/>
      <c r="D350" s="211"/>
      <c r="E350" s="211"/>
      <c r="F350" s="211"/>
      <c r="G350" s="211"/>
      <c r="H350" s="211"/>
      <c r="I350" s="211"/>
    </row>
    <row r="351" spans="1:9" x14ac:dyDescent="0.3">
      <c r="A351" s="211"/>
      <c r="B351" s="211"/>
      <c r="C351" s="211"/>
      <c r="D351" s="211"/>
      <c r="E351" s="211"/>
      <c r="F351" s="211"/>
      <c r="G351" s="211"/>
      <c r="H351" s="211"/>
      <c r="I351" s="211"/>
    </row>
    <row r="352" spans="1:9" x14ac:dyDescent="0.3">
      <c r="A352" s="211"/>
      <c r="B352" s="211"/>
      <c r="C352" s="211"/>
      <c r="D352" s="211"/>
      <c r="E352" s="211"/>
      <c r="F352" s="211"/>
      <c r="G352" s="211"/>
      <c r="H352" s="211"/>
      <c r="I352" s="211"/>
    </row>
    <row r="353" spans="1:9" x14ac:dyDescent="0.3">
      <c r="A353" s="211"/>
      <c r="B353" s="211"/>
      <c r="C353" s="211"/>
      <c r="D353" s="211"/>
      <c r="E353" s="211"/>
      <c r="F353" s="211"/>
      <c r="G353" s="211"/>
      <c r="H353" s="211"/>
      <c r="I353" s="211"/>
    </row>
    <row r="354" spans="1:9" x14ac:dyDescent="0.3">
      <c r="A354" s="211"/>
      <c r="B354" s="211"/>
      <c r="C354" s="211"/>
      <c r="D354" s="211"/>
      <c r="E354" s="211"/>
      <c r="F354" s="211"/>
      <c r="G354" s="211"/>
      <c r="H354" s="211"/>
      <c r="I354" s="211"/>
    </row>
    <row r="355" spans="1:9" x14ac:dyDescent="0.3">
      <c r="A355" s="211"/>
      <c r="B355" s="211"/>
      <c r="C355" s="211"/>
      <c r="D355" s="211"/>
      <c r="E355" s="211"/>
      <c r="F355" s="211"/>
      <c r="G355" s="211"/>
      <c r="H355" s="211"/>
      <c r="I355" s="211"/>
    </row>
    <row r="356" spans="1:9" x14ac:dyDescent="0.3">
      <c r="A356" s="211"/>
      <c r="B356" s="211"/>
      <c r="C356" s="211"/>
      <c r="D356" s="211"/>
      <c r="E356" s="211"/>
      <c r="F356" s="211"/>
      <c r="G356" s="211"/>
      <c r="H356" s="211"/>
      <c r="I356" s="211"/>
    </row>
    <row r="357" spans="1:9" x14ac:dyDescent="0.3">
      <c r="A357" s="211"/>
      <c r="B357" s="211"/>
      <c r="C357" s="211"/>
      <c r="D357" s="211"/>
      <c r="E357" s="211"/>
      <c r="F357" s="211"/>
      <c r="G357" s="211"/>
      <c r="H357" s="211"/>
      <c r="I357" s="211"/>
    </row>
    <row r="358" spans="1:9" x14ac:dyDescent="0.3">
      <c r="A358" s="211"/>
      <c r="B358" s="211"/>
      <c r="C358" s="211"/>
      <c r="D358" s="211"/>
      <c r="E358" s="211"/>
      <c r="F358" s="211"/>
      <c r="G358" s="211"/>
      <c r="H358" s="211"/>
      <c r="I358" s="211"/>
    </row>
    <row r="359" spans="1:9" x14ac:dyDescent="0.3">
      <c r="A359" s="211"/>
      <c r="B359" s="211"/>
      <c r="C359" s="211"/>
      <c r="D359" s="211"/>
      <c r="E359" s="211"/>
      <c r="F359" s="211"/>
      <c r="G359" s="211"/>
      <c r="H359" s="211"/>
      <c r="I359" s="211"/>
    </row>
    <row r="360" spans="1:9" x14ac:dyDescent="0.3">
      <c r="A360" s="211"/>
      <c r="B360" s="211"/>
      <c r="C360" s="211"/>
      <c r="D360" s="211"/>
      <c r="E360" s="211"/>
      <c r="F360" s="211"/>
      <c r="G360" s="211"/>
      <c r="H360" s="211"/>
      <c r="I360" s="211"/>
    </row>
    <row r="361" spans="1:9" x14ac:dyDescent="0.3">
      <c r="A361" s="211"/>
      <c r="B361" s="211"/>
      <c r="C361" s="211"/>
      <c r="D361" s="211"/>
      <c r="E361" s="211"/>
      <c r="F361" s="211"/>
      <c r="G361" s="211"/>
      <c r="H361" s="211"/>
      <c r="I361" s="211"/>
    </row>
    <row r="362" spans="1:9" x14ac:dyDescent="0.3">
      <c r="A362" s="211"/>
      <c r="B362" s="211"/>
      <c r="C362" s="211"/>
      <c r="D362" s="211"/>
      <c r="E362" s="211"/>
      <c r="F362" s="211"/>
      <c r="G362" s="211"/>
      <c r="H362" s="211"/>
      <c r="I362" s="211"/>
    </row>
    <row r="363" spans="1:9" x14ac:dyDescent="0.3">
      <c r="A363" s="211"/>
      <c r="B363" s="211"/>
      <c r="C363" s="211"/>
      <c r="D363" s="211"/>
      <c r="E363" s="211"/>
      <c r="F363" s="211"/>
      <c r="G363" s="211"/>
      <c r="H363" s="211"/>
      <c r="I363" s="211"/>
    </row>
    <row r="364" spans="1:9" x14ac:dyDescent="0.3">
      <c r="A364" s="211"/>
      <c r="B364" s="211"/>
      <c r="C364" s="211"/>
      <c r="D364" s="211"/>
      <c r="E364" s="211"/>
      <c r="F364" s="211"/>
      <c r="G364" s="211"/>
      <c r="H364" s="211"/>
      <c r="I364" s="211"/>
    </row>
    <row r="365" spans="1:9" x14ac:dyDescent="0.3">
      <c r="A365" s="211"/>
      <c r="B365" s="211"/>
      <c r="C365" s="211"/>
      <c r="D365" s="211"/>
      <c r="E365" s="211"/>
      <c r="F365" s="211"/>
      <c r="G365" s="211"/>
      <c r="H365" s="211"/>
      <c r="I365" s="211"/>
    </row>
    <row r="366" spans="1:9" x14ac:dyDescent="0.3">
      <c r="A366" s="211"/>
      <c r="B366" s="211"/>
      <c r="C366" s="211"/>
      <c r="D366" s="211"/>
      <c r="E366" s="211"/>
      <c r="F366" s="211"/>
      <c r="G366" s="211"/>
      <c r="H366" s="211"/>
      <c r="I366" s="211"/>
    </row>
    <row r="367" spans="1:9" x14ac:dyDescent="0.3">
      <c r="A367" s="211"/>
      <c r="B367" s="211"/>
      <c r="C367" s="211"/>
      <c r="D367" s="211"/>
      <c r="E367" s="211"/>
      <c r="F367" s="211"/>
      <c r="G367" s="211"/>
      <c r="H367" s="211"/>
      <c r="I367" s="211"/>
    </row>
    <row r="368" spans="1:9" x14ac:dyDescent="0.3">
      <c r="A368" s="211"/>
      <c r="B368" s="211"/>
      <c r="C368" s="211"/>
      <c r="D368" s="211"/>
      <c r="E368" s="211"/>
      <c r="F368" s="211"/>
      <c r="G368" s="211"/>
      <c r="H368" s="211"/>
      <c r="I368" s="211"/>
    </row>
    <row r="369" spans="1:9" x14ac:dyDescent="0.3">
      <c r="A369" s="211"/>
      <c r="B369" s="211"/>
      <c r="C369" s="211"/>
      <c r="D369" s="211"/>
      <c r="E369" s="211"/>
      <c r="F369" s="211"/>
      <c r="G369" s="211"/>
      <c r="H369" s="211"/>
      <c r="I369" s="211"/>
    </row>
    <row r="370" spans="1:9" x14ac:dyDescent="0.3">
      <c r="A370" s="211"/>
      <c r="B370" s="211"/>
      <c r="C370" s="211"/>
      <c r="D370" s="211"/>
      <c r="E370" s="211"/>
      <c r="F370" s="211"/>
      <c r="G370" s="211"/>
      <c r="H370" s="211"/>
      <c r="I370" s="211"/>
    </row>
    <row r="371" spans="1:9" x14ac:dyDescent="0.3">
      <c r="A371" s="211"/>
      <c r="B371" s="211"/>
      <c r="C371" s="211"/>
      <c r="D371" s="211"/>
      <c r="E371" s="211"/>
      <c r="F371" s="211"/>
      <c r="G371" s="211"/>
      <c r="H371" s="211"/>
      <c r="I371" s="211"/>
    </row>
    <row r="372" spans="1:9" x14ac:dyDescent="0.3">
      <c r="A372" s="211"/>
      <c r="B372" s="211"/>
      <c r="C372" s="211"/>
      <c r="D372" s="211"/>
      <c r="E372" s="211"/>
      <c r="F372" s="211"/>
      <c r="G372" s="211"/>
      <c r="H372" s="211"/>
      <c r="I372" s="211"/>
    </row>
    <row r="373" spans="1:9" x14ac:dyDescent="0.3">
      <c r="A373" s="211"/>
      <c r="B373" s="211"/>
      <c r="C373" s="211"/>
      <c r="D373" s="211"/>
      <c r="E373" s="211"/>
      <c r="F373" s="211"/>
      <c r="G373" s="211"/>
      <c r="H373" s="211"/>
      <c r="I373" s="211"/>
    </row>
    <row r="374" spans="1:9" x14ac:dyDescent="0.3">
      <c r="A374" s="211"/>
      <c r="B374" s="211"/>
      <c r="C374" s="211"/>
      <c r="D374" s="211"/>
      <c r="E374" s="211"/>
      <c r="F374" s="211"/>
      <c r="G374" s="211"/>
      <c r="H374" s="211"/>
      <c r="I374" s="211"/>
    </row>
    <row r="375" spans="1:9" x14ac:dyDescent="0.3">
      <c r="A375" s="211"/>
      <c r="B375" s="211"/>
      <c r="C375" s="211"/>
      <c r="D375" s="211"/>
      <c r="E375" s="211"/>
      <c r="F375" s="211"/>
      <c r="G375" s="211"/>
      <c r="H375" s="211"/>
      <c r="I375" s="211"/>
    </row>
    <row r="376" spans="1:9" x14ac:dyDescent="0.3">
      <c r="A376" s="211"/>
      <c r="B376" s="211"/>
      <c r="C376" s="211"/>
      <c r="D376" s="211"/>
      <c r="E376" s="211"/>
      <c r="F376" s="211"/>
      <c r="G376" s="211"/>
      <c r="H376" s="211"/>
      <c r="I376" s="211"/>
    </row>
    <row r="377" spans="1:9" x14ac:dyDescent="0.3">
      <c r="A377" s="211"/>
      <c r="B377" s="211"/>
      <c r="C377" s="211"/>
      <c r="D377" s="211"/>
      <c r="E377" s="211"/>
      <c r="F377" s="211"/>
      <c r="G377" s="211"/>
      <c r="H377" s="211"/>
      <c r="I377" s="211"/>
    </row>
    <row r="378" spans="1:9" x14ac:dyDescent="0.3">
      <c r="A378" s="211"/>
      <c r="B378" s="211"/>
      <c r="C378" s="211"/>
      <c r="D378" s="211"/>
      <c r="E378" s="211"/>
      <c r="F378" s="211"/>
      <c r="G378" s="211"/>
      <c r="H378" s="211"/>
      <c r="I378" s="211"/>
    </row>
    <row r="379" spans="1:9" x14ac:dyDescent="0.3">
      <c r="A379" s="211"/>
      <c r="B379" s="211"/>
      <c r="C379" s="211"/>
      <c r="D379" s="211"/>
      <c r="E379" s="211"/>
      <c r="F379" s="211"/>
      <c r="G379" s="211"/>
      <c r="H379" s="211"/>
      <c r="I379" s="211"/>
    </row>
    <row r="380" spans="1:9" x14ac:dyDescent="0.3">
      <c r="A380" s="211"/>
      <c r="B380" s="211"/>
      <c r="C380" s="211"/>
      <c r="D380" s="211"/>
      <c r="E380" s="211"/>
      <c r="F380" s="211"/>
      <c r="G380" s="211"/>
      <c r="H380" s="211"/>
      <c r="I380" s="211"/>
    </row>
    <row r="381" spans="1:9" x14ac:dyDescent="0.3">
      <c r="A381" s="211"/>
      <c r="B381" s="211"/>
      <c r="C381" s="211"/>
      <c r="D381" s="211"/>
      <c r="E381" s="211"/>
      <c r="F381" s="211"/>
      <c r="G381" s="211"/>
      <c r="H381" s="211"/>
      <c r="I381" s="211"/>
    </row>
    <row r="382" spans="1:9" x14ac:dyDescent="0.3">
      <c r="A382" s="211"/>
      <c r="B382" s="211"/>
      <c r="C382" s="211"/>
      <c r="D382" s="211"/>
      <c r="E382" s="211"/>
      <c r="F382" s="211"/>
      <c r="G382" s="211"/>
      <c r="H382" s="211"/>
      <c r="I382" s="211"/>
    </row>
    <row r="383" spans="1:9" x14ac:dyDescent="0.3">
      <c r="A383" s="211"/>
      <c r="B383" s="211"/>
      <c r="C383" s="211"/>
      <c r="D383" s="211"/>
      <c r="E383" s="211"/>
      <c r="F383" s="211"/>
      <c r="G383" s="211"/>
      <c r="H383" s="211"/>
      <c r="I383" s="211"/>
    </row>
    <row r="384" spans="1:9" x14ac:dyDescent="0.3">
      <c r="A384" s="211"/>
      <c r="B384" s="211"/>
      <c r="C384" s="211"/>
      <c r="D384" s="211"/>
      <c r="E384" s="211"/>
      <c r="F384" s="211"/>
      <c r="G384" s="211"/>
      <c r="H384" s="211"/>
      <c r="I384" s="211"/>
    </row>
    <row r="385" spans="1:9" x14ac:dyDescent="0.3">
      <c r="A385" s="211"/>
      <c r="B385" s="211"/>
      <c r="C385" s="211"/>
      <c r="D385" s="211"/>
      <c r="E385" s="211"/>
      <c r="F385" s="211"/>
      <c r="G385" s="211"/>
      <c r="H385" s="211"/>
      <c r="I385" s="211"/>
    </row>
    <row r="386" spans="1:9" x14ac:dyDescent="0.3">
      <c r="A386" s="211"/>
      <c r="B386" s="211"/>
      <c r="C386" s="211"/>
      <c r="D386" s="211"/>
      <c r="E386" s="211"/>
      <c r="F386" s="211"/>
      <c r="G386" s="211"/>
      <c r="H386" s="211"/>
      <c r="I386" s="211"/>
    </row>
    <row r="387" spans="1:9" x14ac:dyDescent="0.3">
      <c r="A387" s="211"/>
      <c r="B387" s="211"/>
      <c r="C387" s="211"/>
      <c r="D387" s="211"/>
      <c r="E387" s="211"/>
      <c r="F387" s="211"/>
      <c r="G387" s="211"/>
      <c r="H387" s="211"/>
      <c r="I387" s="211"/>
    </row>
    <row r="388" spans="1:9" x14ac:dyDescent="0.3">
      <c r="A388" s="211"/>
      <c r="B388" s="211"/>
      <c r="C388" s="211"/>
      <c r="D388" s="211"/>
      <c r="E388" s="211"/>
      <c r="F388" s="211"/>
      <c r="G388" s="211"/>
      <c r="H388" s="211"/>
      <c r="I388" s="211"/>
    </row>
    <row r="389" spans="1:9" x14ac:dyDescent="0.3">
      <c r="A389" s="211"/>
      <c r="B389" s="211"/>
      <c r="C389" s="211"/>
      <c r="D389" s="211"/>
      <c r="E389" s="211"/>
      <c r="F389" s="211"/>
      <c r="G389" s="211"/>
      <c r="H389" s="211"/>
      <c r="I389" s="211"/>
    </row>
    <row r="390" spans="1:9" x14ac:dyDescent="0.3">
      <c r="A390" s="211"/>
      <c r="B390" s="211"/>
      <c r="C390" s="211"/>
      <c r="D390" s="211"/>
      <c r="E390" s="211"/>
      <c r="F390" s="211"/>
      <c r="G390" s="211"/>
      <c r="H390" s="211"/>
      <c r="I390" s="211"/>
    </row>
    <row r="391" spans="1:9" x14ac:dyDescent="0.3">
      <c r="A391" s="211"/>
      <c r="B391" s="211"/>
      <c r="C391" s="211"/>
      <c r="D391" s="211"/>
      <c r="E391" s="211"/>
      <c r="F391" s="211"/>
      <c r="G391" s="211"/>
      <c r="H391" s="211"/>
      <c r="I391" s="211"/>
    </row>
    <row r="392" spans="1:9" x14ac:dyDescent="0.3">
      <c r="A392" s="211"/>
      <c r="B392" s="211"/>
      <c r="C392" s="211"/>
      <c r="D392" s="211"/>
      <c r="E392" s="211"/>
      <c r="F392" s="211"/>
      <c r="G392" s="211"/>
      <c r="H392" s="211"/>
      <c r="I392" s="211"/>
    </row>
    <row r="393" spans="1:9" x14ac:dyDescent="0.3">
      <c r="A393" s="211"/>
      <c r="B393" s="211"/>
      <c r="C393" s="211"/>
      <c r="D393" s="211"/>
      <c r="E393" s="211"/>
      <c r="F393" s="211"/>
      <c r="G393" s="211"/>
      <c r="H393" s="211"/>
      <c r="I393" s="211"/>
    </row>
    <row r="394" spans="1:9" x14ac:dyDescent="0.3">
      <c r="A394" s="211"/>
      <c r="B394" s="211"/>
      <c r="C394" s="211"/>
      <c r="D394" s="211"/>
      <c r="E394" s="211"/>
      <c r="F394" s="211"/>
      <c r="G394" s="211"/>
      <c r="H394" s="211"/>
      <c r="I394" s="211"/>
    </row>
    <row r="395" spans="1:9" x14ac:dyDescent="0.3">
      <c r="A395" s="211"/>
      <c r="B395" s="211"/>
      <c r="C395" s="211"/>
      <c r="D395" s="211"/>
      <c r="E395" s="211"/>
      <c r="F395" s="211"/>
      <c r="G395" s="211"/>
      <c r="H395" s="211"/>
      <c r="I395" s="211"/>
    </row>
    <row r="396" spans="1:9" x14ac:dyDescent="0.3">
      <c r="A396" s="211"/>
      <c r="B396" s="211"/>
      <c r="C396" s="211"/>
      <c r="D396" s="211"/>
      <c r="E396" s="211"/>
      <c r="F396" s="211"/>
      <c r="G396" s="211"/>
      <c r="H396" s="211"/>
      <c r="I396" s="211"/>
    </row>
    <row r="397" spans="1:9" x14ac:dyDescent="0.3">
      <c r="A397" s="211"/>
      <c r="B397" s="211"/>
      <c r="C397" s="211"/>
      <c r="D397" s="211"/>
      <c r="E397" s="211"/>
      <c r="F397" s="211"/>
      <c r="G397" s="211"/>
      <c r="H397" s="211"/>
      <c r="I397" s="211"/>
    </row>
    <row r="398" spans="1:9" x14ac:dyDescent="0.3">
      <c r="A398" s="211"/>
      <c r="B398" s="211"/>
      <c r="C398" s="211"/>
      <c r="D398" s="211"/>
      <c r="E398" s="211"/>
      <c r="F398" s="211"/>
      <c r="G398" s="211"/>
      <c r="H398" s="211"/>
      <c r="I398" s="211"/>
    </row>
    <row r="399" spans="1:9" x14ac:dyDescent="0.3">
      <c r="A399" s="211"/>
      <c r="B399" s="211"/>
      <c r="C399" s="211"/>
      <c r="D399" s="211"/>
      <c r="E399" s="211"/>
      <c r="F399" s="211"/>
      <c r="G399" s="211"/>
      <c r="H399" s="211"/>
      <c r="I399" s="211"/>
    </row>
    <row r="400" spans="1:9" x14ac:dyDescent="0.3">
      <c r="A400" s="211"/>
      <c r="B400" s="211"/>
      <c r="C400" s="211"/>
      <c r="D400" s="211"/>
      <c r="E400" s="211"/>
      <c r="F400" s="211"/>
      <c r="G400" s="211"/>
      <c r="H400" s="211"/>
      <c r="I400" s="211"/>
    </row>
    <row r="401" spans="1:9" x14ac:dyDescent="0.3">
      <c r="A401" s="211"/>
      <c r="B401" s="211"/>
      <c r="C401" s="211"/>
      <c r="D401" s="211"/>
      <c r="E401" s="211"/>
      <c r="F401" s="211"/>
      <c r="G401" s="211"/>
      <c r="H401" s="211"/>
      <c r="I401" s="211"/>
    </row>
    <row r="402" spans="1:9" x14ac:dyDescent="0.3">
      <c r="A402" s="211"/>
      <c r="B402" s="211"/>
      <c r="C402" s="211"/>
      <c r="D402" s="211"/>
      <c r="E402" s="211"/>
      <c r="F402" s="211"/>
      <c r="G402" s="211"/>
      <c r="H402" s="211"/>
      <c r="I402" s="211"/>
    </row>
    <row r="403" spans="1:9" x14ac:dyDescent="0.3">
      <c r="A403" s="211"/>
      <c r="B403" s="211"/>
      <c r="C403" s="211"/>
      <c r="D403" s="211"/>
      <c r="E403" s="211"/>
      <c r="F403" s="211"/>
      <c r="G403" s="211"/>
      <c r="H403" s="211"/>
      <c r="I403" s="211"/>
    </row>
    <row r="404" spans="1:9" x14ac:dyDescent="0.3">
      <c r="A404" s="211"/>
      <c r="B404" s="211"/>
      <c r="C404" s="211"/>
      <c r="D404" s="211"/>
      <c r="E404" s="211"/>
      <c r="F404" s="211"/>
      <c r="G404" s="211"/>
      <c r="H404" s="211"/>
      <c r="I404" s="211"/>
    </row>
    <row r="405" spans="1:9" x14ac:dyDescent="0.3">
      <c r="A405" s="211"/>
      <c r="B405" s="211"/>
      <c r="C405" s="211"/>
      <c r="D405" s="211"/>
      <c r="E405" s="211"/>
      <c r="F405" s="211"/>
      <c r="G405" s="211"/>
      <c r="H405" s="211"/>
      <c r="I405" s="211"/>
    </row>
    <row r="406" spans="1:9" x14ac:dyDescent="0.3">
      <c r="A406" s="211"/>
      <c r="B406" s="211"/>
      <c r="C406" s="211"/>
      <c r="D406" s="211"/>
      <c r="E406" s="211"/>
      <c r="F406" s="211"/>
      <c r="G406" s="211"/>
      <c r="H406" s="211"/>
      <c r="I406" s="211"/>
    </row>
    <row r="407" spans="1:9" x14ac:dyDescent="0.3">
      <c r="A407" s="211"/>
      <c r="B407" s="211"/>
      <c r="C407" s="211"/>
      <c r="D407" s="211"/>
      <c r="E407" s="211"/>
      <c r="F407" s="211"/>
      <c r="G407" s="211"/>
      <c r="H407" s="211"/>
      <c r="I407" s="211"/>
    </row>
    <row r="408" spans="1:9" x14ac:dyDescent="0.3">
      <c r="A408" s="211"/>
      <c r="B408" s="211"/>
      <c r="C408" s="211"/>
      <c r="D408" s="211"/>
      <c r="E408" s="211"/>
      <c r="F408" s="211"/>
      <c r="G408" s="211"/>
      <c r="H408" s="211"/>
      <c r="I408" s="211"/>
    </row>
    <row r="409" spans="1:9" x14ac:dyDescent="0.3">
      <c r="A409" s="211"/>
      <c r="B409" s="211"/>
      <c r="C409" s="211"/>
      <c r="D409" s="211"/>
      <c r="E409" s="211"/>
      <c r="F409" s="211"/>
      <c r="G409" s="211"/>
      <c r="H409" s="211"/>
      <c r="I409" s="211"/>
    </row>
    <row r="410" spans="1:9" x14ac:dyDescent="0.3">
      <c r="A410" s="211"/>
      <c r="B410" s="211"/>
      <c r="C410" s="211"/>
      <c r="D410" s="211"/>
      <c r="E410" s="211"/>
      <c r="F410" s="211"/>
      <c r="G410" s="211"/>
      <c r="H410" s="211"/>
      <c r="I410" s="211"/>
    </row>
    <row r="411" spans="1:9" x14ac:dyDescent="0.3">
      <c r="A411" s="211"/>
      <c r="B411" s="211"/>
      <c r="C411" s="211"/>
      <c r="D411" s="211"/>
      <c r="E411" s="211"/>
      <c r="F411" s="211"/>
      <c r="G411" s="211"/>
      <c r="H411" s="211"/>
      <c r="I411" s="211"/>
    </row>
    <row r="412" spans="1:9" x14ac:dyDescent="0.3">
      <c r="A412" s="211"/>
      <c r="B412" s="211"/>
      <c r="C412" s="211"/>
      <c r="D412" s="211"/>
      <c r="E412" s="211"/>
      <c r="F412" s="211"/>
      <c r="G412" s="211"/>
      <c r="H412" s="211"/>
      <c r="I412" s="211"/>
    </row>
    <row r="413" spans="1:9" x14ac:dyDescent="0.3">
      <c r="A413" s="211"/>
      <c r="B413" s="211"/>
      <c r="C413" s="211"/>
      <c r="D413" s="211"/>
      <c r="E413" s="211"/>
      <c r="F413" s="211"/>
      <c r="G413" s="211"/>
      <c r="H413" s="211"/>
      <c r="I413" s="211"/>
    </row>
    <row r="414" spans="1:9" x14ac:dyDescent="0.3">
      <c r="A414" s="211"/>
      <c r="B414" s="211"/>
      <c r="C414" s="211"/>
      <c r="D414" s="211"/>
      <c r="E414" s="211"/>
      <c r="F414" s="211"/>
      <c r="G414" s="211"/>
      <c r="H414" s="211"/>
      <c r="I414" s="211"/>
    </row>
    <row r="415" spans="1:9" x14ac:dyDescent="0.3">
      <c r="A415" s="211"/>
      <c r="B415" s="211"/>
      <c r="C415" s="211"/>
      <c r="D415" s="211"/>
      <c r="E415" s="211"/>
      <c r="F415" s="211"/>
      <c r="G415" s="211"/>
      <c r="H415" s="211"/>
      <c r="I415" s="211"/>
    </row>
    <row r="416" spans="1:9" x14ac:dyDescent="0.3">
      <c r="A416" s="211"/>
      <c r="B416" s="211"/>
      <c r="C416" s="211"/>
      <c r="D416" s="211"/>
      <c r="E416" s="211"/>
      <c r="F416" s="211"/>
      <c r="G416" s="211"/>
      <c r="H416" s="211"/>
      <c r="I416" s="211"/>
    </row>
    <row r="417" spans="1:9" x14ac:dyDescent="0.3">
      <c r="A417" s="211"/>
      <c r="B417" s="211"/>
      <c r="C417" s="211"/>
      <c r="D417" s="211"/>
      <c r="E417" s="211"/>
      <c r="F417" s="211"/>
      <c r="G417" s="211"/>
      <c r="H417" s="211"/>
      <c r="I417" s="211"/>
    </row>
    <row r="418" spans="1:9" x14ac:dyDescent="0.3">
      <c r="A418" s="211"/>
      <c r="B418" s="211"/>
      <c r="C418" s="211"/>
      <c r="D418" s="211"/>
      <c r="E418" s="211"/>
      <c r="F418" s="211"/>
      <c r="G418" s="211"/>
      <c r="H418" s="211"/>
      <c r="I418" s="211"/>
    </row>
    <row r="419" spans="1:9" x14ac:dyDescent="0.3">
      <c r="A419" s="211"/>
      <c r="B419" s="211"/>
      <c r="C419" s="211"/>
      <c r="D419" s="211"/>
      <c r="E419" s="211"/>
      <c r="F419" s="211"/>
      <c r="G419" s="211"/>
      <c r="H419" s="211"/>
      <c r="I419" s="211"/>
    </row>
    <row r="420" spans="1:9" x14ac:dyDescent="0.3">
      <c r="A420" s="211"/>
      <c r="B420" s="211"/>
      <c r="C420" s="211"/>
      <c r="D420" s="211"/>
      <c r="E420" s="211"/>
      <c r="F420" s="211"/>
      <c r="G420" s="211"/>
      <c r="H420" s="211"/>
      <c r="I420" s="211"/>
    </row>
    <row r="421" spans="1:9" x14ac:dyDescent="0.3">
      <c r="A421" s="211"/>
      <c r="B421" s="211"/>
      <c r="C421" s="211"/>
      <c r="D421" s="211"/>
      <c r="E421" s="211"/>
      <c r="F421" s="211"/>
      <c r="G421" s="211"/>
      <c r="H421" s="211"/>
      <c r="I421" s="211"/>
    </row>
    <row r="422" spans="1:9" x14ac:dyDescent="0.3">
      <c r="A422" s="211"/>
      <c r="B422" s="211"/>
      <c r="C422" s="211"/>
      <c r="D422" s="211"/>
      <c r="E422" s="211"/>
      <c r="F422" s="211"/>
      <c r="G422" s="211"/>
      <c r="H422" s="211"/>
      <c r="I422" s="211"/>
    </row>
    <row r="423" spans="1:9" x14ac:dyDescent="0.3">
      <c r="A423" s="211"/>
      <c r="B423" s="211"/>
      <c r="C423" s="211"/>
      <c r="D423" s="211"/>
      <c r="E423" s="211"/>
      <c r="F423" s="211"/>
      <c r="G423" s="211"/>
      <c r="H423" s="211"/>
      <c r="I423" s="211"/>
    </row>
    <row r="424" spans="1:9" x14ac:dyDescent="0.3">
      <c r="A424" s="211"/>
      <c r="B424" s="211"/>
      <c r="C424" s="211"/>
      <c r="D424" s="211"/>
      <c r="E424" s="211"/>
      <c r="F424" s="211"/>
      <c r="G424" s="211"/>
      <c r="H424" s="211"/>
      <c r="I424" s="211"/>
    </row>
    <row r="425" spans="1:9" x14ac:dyDescent="0.3">
      <c r="A425" s="211"/>
      <c r="B425" s="211"/>
      <c r="C425" s="211"/>
      <c r="D425" s="211"/>
      <c r="E425" s="211"/>
      <c r="F425" s="211"/>
      <c r="G425" s="211"/>
      <c r="H425" s="211"/>
      <c r="I425" s="211"/>
    </row>
    <row r="426" spans="1:9" x14ac:dyDescent="0.3">
      <c r="A426" s="211"/>
      <c r="B426" s="211"/>
      <c r="C426" s="211"/>
      <c r="D426" s="211"/>
      <c r="E426" s="211"/>
      <c r="F426" s="211"/>
      <c r="G426" s="211"/>
      <c r="H426" s="211"/>
      <c r="I426" s="211"/>
    </row>
    <row r="427" spans="1:9" x14ac:dyDescent="0.3">
      <c r="A427" s="211"/>
      <c r="B427" s="211"/>
      <c r="C427" s="211"/>
      <c r="D427" s="211"/>
      <c r="E427" s="211"/>
      <c r="F427" s="211"/>
      <c r="G427" s="211"/>
      <c r="H427" s="211"/>
      <c r="I427" s="211"/>
    </row>
    <row r="428" spans="1:9" x14ac:dyDescent="0.3">
      <c r="A428" s="211"/>
      <c r="B428" s="211"/>
      <c r="C428" s="211"/>
      <c r="D428" s="211"/>
      <c r="E428" s="211"/>
      <c r="F428" s="211"/>
      <c r="G428" s="211"/>
      <c r="H428" s="211"/>
      <c r="I428" s="211"/>
    </row>
    <row r="429" spans="1:9" x14ac:dyDescent="0.3">
      <c r="A429" s="211"/>
      <c r="B429" s="211"/>
      <c r="C429" s="211"/>
      <c r="D429" s="211"/>
      <c r="E429" s="211"/>
      <c r="F429" s="211"/>
      <c r="G429" s="211"/>
      <c r="H429" s="211"/>
      <c r="I429" s="211"/>
    </row>
    <row r="430" spans="1:9" x14ac:dyDescent="0.3">
      <c r="A430" s="211"/>
      <c r="B430" s="211"/>
      <c r="C430" s="211"/>
      <c r="D430" s="211"/>
      <c r="E430" s="211"/>
      <c r="F430" s="211"/>
      <c r="G430" s="211"/>
      <c r="H430" s="211"/>
      <c r="I430" s="211"/>
    </row>
    <row r="431" spans="1:9" x14ac:dyDescent="0.3">
      <c r="A431" s="211"/>
      <c r="B431" s="211"/>
      <c r="C431" s="211"/>
      <c r="D431" s="211"/>
      <c r="E431" s="211"/>
      <c r="F431" s="211"/>
      <c r="G431" s="211"/>
      <c r="H431" s="211"/>
      <c r="I431" s="211"/>
    </row>
    <row r="432" spans="1:9" x14ac:dyDescent="0.3">
      <c r="A432" s="211"/>
      <c r="B432" s="211"/>
      <c r="C432" s="211"/>
      <c r="D432" s="211"/>
      <c r="E432" s="211"/>
      <c r="F432" s="211"/>
      <c r="G432" s="211"/>
      <c r="H432" s="211"/>
      <c r="I432" s="211"/>
    </row>
    <row r="433" spans="1:9" x14ac:dyDescent="0.3">
      <c r="A433" s="211"/>
      <c r="B433" s="211"/>
      <c r="C433" s="211"/>
      <c r="D433" s="211"/>
      <c r="E433" s="211"/>
      <c r="F433" s="211"/>
      <c r="G433" s="211"/>
      <c r="H433" s="211"/>
      <c r="I433" s="211"/>
    </row>
    <row r="434" spans="1:9" x14ac:dyDescent="0.3">
      <c r="A434" s="211"/>
      <c r="B434" s="211"/>
      <c r="C434" s="211"/>
      <c r="D434" s="211"/>
      <c r="E434" s="211"/>
      <c r="F434" s="211"/>
      <c r="G434" s="211"/>
      <c r="H434" s="211"/>
      <c r="I434" s="211"/>
    </row>
    <row r="435" spans="1:9" x14ac:dyDescent="0.3">
      <c r="A435" s="211"/>
      <c r="B435" s="211"/>
      <c r="C435" s="211"/>
      <c r="D435" s="211"/>
      <c r="E435" s="211"/>
      <c r="F435" s="211"/>
      <c r="G435" s="211"/>
      <c r="H435" s="211"/>
      <c r="I435" s="211"/>
    </row>
    <row r="436" spans="1:9" x14ac:dyDescent="0.3">
      <c r="A436" s="211"/>
      <c r="B436" s="211"/>
      <c r="C436" s="211"/>
      <c r="D436" s="211"/>
      <c r="E436" s="211"/>
      <c r="F436" s="211"/>
      <c r="G436" s="211"/>
      <c r="H436" s="211"/>
      <c r="I436" s="211"/>
    </row>
    <row r="437" spans="1:9" x14ac:dyDescent="0.3">
      <c r="A437" s="211"/>
      <c r="B437" s="211"/>
      <c r="C437" s="211"/>
      <c r="D437" s="211"/>
      <c r="E437" s="211"/>
      <c r="F437" s="211"/>
      <c r="G437" s="211"/>
      <c r="H437" s="211"/>
      <c r="I437" s="211"/>
    </row>
    <row r="438" spans="1:9" x14ac:dyDescent="0.3">
      <c r="A438" s="211"/>
      <c r="B438" s="211"/>
      <c r="C438" s="211"/>
      <c r="D438" s="211"/>
      <c r="E438" s="211"/>
      <c r="F438" s="211"/>
      <c r="G438" s="211"/>
      <c r="H438" s="211"/>
      <c r="I438" s="211"/>
    </row>
    <row r="439" spans="1:9" x14ac:dyDescent="0.3">
      <c r="A439" s="211"/>
      <c r="B439" s="211"/>
      <c r="C439" s="211"/>
      <c r="D439" s="211"/>
      <c r="E439" s="211"/>
      <c r="F439" s="211"/>
      <c r="G439" s="211"/>
      <c r="H439" s="211"/>
      <c r="I439" s="211"/>
    </row>
    <row r="440" spans="1:9" x14ac:dyDescent="0.3">
      <c r="A440" s="211"/>
      <c r="B440" s="211"/>
      <c r="C440" s="211"/>
      <c r="D440" s="211"/>
      <c r="E440" s="211"/>
      <c r="F440" s="211"/>
      <c r="G440" s="211"/>
      <c r="H440" s="211"/>
      <c r="I440" s="211"/>
    </row>
    <row r="441" spans="1:9" x14ac:dyDescent="0.3">
      <c r="A441" s="211"/>
      <c r="B441" s="211"/>
      <c r="C441" s="211"/>
      <c r="D441" s="211"/>
      <c r="E441" s="211"/>
      <c r="F441" s="211"/>
      <c r="G441" s="211"/>
      <c r="H441" s="211"/>
      <c r="I441" s="211"/>
    </row>
    <row r="442" spans="1:9" x14ac:dyDescent="0.3">
      <c r="A442" s="211"/>
      <c r="B442" s="211"/>
      <c r="C442" s="211"/>
      <c r="D442" s="211"/>
      <c r="E442" s="211"/>
      <c r="F442" s="211"/>
      <c r="G442" s="211"/>
      <c r="H442" s="211"/>
      <c r="I442" s="211"/>
    </row>
    <row r="443" spans="1:9" x14ac:dyDescent="0.3">
      <c r="A443" s="211"/>
      <c r="B443" s="211"/>
      <c r="C443" s="211"/>
      <c r="D443" s="211"/>
      <c r="E443" s="211"/>
      <c r="F443" s="211"/>
      <c r="G443" s="211"/>
      <c r="H443" s="211"/>
      <c r="I443" s="211"/>
    </row>
    <row r="444" spans="1:9" x14ac:dyDescent="0.3">
      <c r="A444" s="211"/>
      <c r="B444" s="211"/>
      <c r="C444" s="211"/>
      <c r="D444" s="211"/>
      <c r="E444" s="211"/>
      <c r="F444" s="211"/>
      <c r="G444" s="211"/>
      <c r="H444" s="211"/>
      <c r="I444" s="211"/>
    </row>
    <row r="445" spans="1:9" x14ac:dyDescent="0.3">
      <c r="A445" s="211"/>
      <c r="B445" s="211"/>
      <c r="C445" s="211"/>
      <c r="D445" s="211"/>
      <c r="E445" s="211"/>
      <c r="F445" s="211"/>
      <c r="G445" s="211"/>
      <c r="H445" s="211"/>
      <c r="I445" s="211"/>
    </row>
    <row r="446" spans="1:9" x14ac:dyDescent="0.3">
      <c r="A446" s="211"/>
      <c r="B446" s="211"/>
      <c r="C446" s="211"/>
      <c r="D446" s="211"/>
      <c r="E446" s="211"/>
      <c r="F446" s="211"/>
      <c r="G446" s="211"/>
      <c r="H446" s="211"/>
      <c r="I446" s="211"/>
    </row>
    <row r="447" spans="1:9" x14ac:dyDescent="0.3">
      <c r="A447" s="211"/>
      <c r="B447" s="211"/>
      <c r="C447" s="211"/>
      <c r="D447" s="211"/>
      <c r="E447" s="211"/>
      <c r="F447" s="211"/>
      <c r="G447" s="211"/>
      <c r="H447" s="211"/>
      <c r="I447" s="211"/>
    </row>
    <row r="448" spans="1:9" x14ac:dyDescent="0.3">
      <c r="A448" s="211"/>
      <c r="B448" s="211"/>
      <c r="C448" s="211"/>
      <c r="D448" s="211"/>
      <c r="E448" s="211"/>
      <c r="F448" s="211"/>
      <c r="G448" s="211"/>
      <c r="H448" s="211"/>
      <c r="I448" s="211"/>
    </row>
    <row r="449" spans="1:9" x14ac:dyDescent="0.3">
      <c r="A449" s="211"/>
      <c r="B449" s="211"/>
      <c r="C449" s="211"/>
      <c r="D449" s="211"/>
      <c r="E449" s="211"/>
      <c r="F449" s="211"/>
      <c r="G449" s="211"/>
      <c r="H449" s="211"/>
      <c r="I449" s="211"/>
    </row>
    <row r="450" spans="1:9" x14ac:dyDescent="0.3">
      <c r="A450" s="211"/>
      <c r="B450" s="211"/>
      <c r="C450" s="211"/>
      <c r="D450" s="211"/>
      <c r="E450" s="211"/>
      <c r="F450" s="211"/>
      <c r="G450" s="211"/>
      <c r="H450" s="211"/>
      <c r="I450" s="211"/>
    </row>
    <row r="451" spans="1:9" x14ac:dyDescent="0.3">
      <c r="A451" s="211"/>
      <c r="B451" s="211"/>
      <c r="C451" s="211"/>
      <c r="D451" s="211"/>
      <c r="E451" s="211"/>
      <c r="F451" s="211"/>
      <c r="G451" s="211"/>
      <c r="H451" s="211"/>
      <c r="I451" s="211"/>
    </row>
    <row r="452" spans="1:9" x14ac:dyDescent="0.3">
      <c r="A452" s="211"/>
      <c r="B452" s="211"/>
      <c r="C452" s="211"/>
      <c r="D452" s="211"/>
      <c r="E452" s="211"/>
      <c r="F452" s="211"/>
      <c r="G452" s="211"/>
      <c r="H452" s="211"/>
      <c r="I452" s="211"/>
    </row>
    <row r="453" spans="1:9" x14ac:dyDescent="0.3">
      <c r="A453" s="211"/>
      <c r="B453" s="211"/>
      <c r="C453" s="211"/>
      <c r="D453" s="211"/>
      <c r="E453" s="211"/>
      <c r="F453" s="211"/>
      <c r="G453" s="211"/>
      <c r="H453" s="211"/>
      <c r="I453" s="211"/>
    </row>
    <row r="454" spans="1:9" x14ac:dyDescent="0.3">
      <c r="A454" s="211"/>
      <c r="B454" s="211"/>
      <c r="C454" s="211"/>
      <c r="D454" s="211"/>
      <c r="E454" s="211"/>
      <c r="F454" s="211"/>
      <c r="G454" s="211"/>
      <c r="H454" s="211"/>
      <c r="I454" s="211"/>
    </row>
    <row r="455" spans="1:9" x14ac:dyDescent="0.3">
      <c r="A455" s="211"/>
      <c r="B455" s="211"/>
      <c r="C455" s="211"/>
      <c r="D455" s="211"/>
      <c r="E455" s="211"/>
      <c r="F455" s="211"/>
      <c r="G455" s="211"/>
      <c r="H455" s="211"/>
      <c r="I455" s="211"/>
    </row>
    <row r="456" spans="1:9" x14ac:dyDescent="0.3">
      <c r="A456" s="211"/>
      <c r="B456" s="211"/>
      <c r="C456" s="211"/>
      <c r="D456" s="211"/>
      <c r="E456" s="211"/>
      <c r="F456" s="211"/>
      <c r="G456" s="211"/>
      <c r="H456" s="211"/>
      <c r="I456" s="211"/>
    </row>
    <row r="457" spans="1:9" x14ac:dyDescent="0.3">
      <c r="A457" s="211"/>
      <c r="B457" s="211"/>
      <c r="C457" s="211"/>
      <c r="D457" s="211"/>
      <c r="E457" s="211"/>
      <c r="F457" s="211"/>
      <c r="G457" s="211"/>
      <c r="H457" s="211"/>
      <c r="I457" s="211"/>
    </row>
    <row r="458" spans="1:9" x14ac:dyDescent="0.3">
      <c r="A458" s="211"/>
      <c r="B458" s="211"/>
      <c r="C458" s="211"/>
      <c r="D458" s="211"/>
      <c r="E458" s="211"/>
      <c r="F458" s="211"/>
      <c r="G458" s="211"/>
      <c r="H458" s="211"/>
      <c r="I458" s="211"/>
    </row>
    <row r="459" spans="1:9" x14ac:dyDescent="0.3">
      <c r="A459" s="211"/>
      <c r="B459" s="211"/>
      <c r="C459" s="211"/>
      <c r="D459" s="211"/>
      <c r="E459" s="211"/>
      <c r="F459" s="211"/>
      <c r="G459" s="211"/>
      <c r="H459" s="211"/>
      <c r="I459" s="211"/>
    </row>
    <row r="460" spans="1:9" x14ac:dyDescent="0.3">
      <c r="A460" s="211"/>
      <c r="B460" s="211"/>
      <c r="C460" s="211"/>
      <c r="D460" s="211"/>
      <c r="E460" s="211"/>
      <c r="F460" s="211"/>
      <c r="G460" s="211"/>
      <c r="H460" s="211"/>
      <c r="I460" s="211"/>
    </row>
    <row r="461" spans="1:9" x14ac:dyDescent="0.3">
      <c r="A461" s="211"/>
      <c r="B461" s="211"/>
      <c r="C461" s="211"/>
      <c r="D461" s="211"/>
      <c r="E461" s="211"/>
      <c r="F461" s="211"/>
      <c r="G461" s="211"/>
      <c r="H461" s="211"/>
      <c r="I461" s="211"/>
    </row>
    <row r="462" spans="1:9" x14ac:dyDescent="0.3">
      <c r="A462" s="211"/>
      <c r="B462" s="211"/>
      <c r="C462" s="211"/>
      <c r="D462" s="211"/>
      <c r="E462" s="211"/>
      <c r="F462" s="211"/>
      <c r="G462" s="211"/>
      <c r="H462" s="211"/>
      <c r="I462" s="211"/>
    </row>
    <row r="463" spans="1:9" x14ac:dyDescent="0.3">
      <c r="A463" s="211"/>
      <c r="B463" s="211"/>
      <c r="C463" s="211"/>
      <c r="D463" s="211"/>
      <c r="E463" s="211"/>
      <c r="F463" s="211"/>
      <c r="G463" s="211"/>
      <c r="H463" s="211"/>
      <c r="I463" s="211"/>
    </row>
    <row r="464" spans="1:9" x14ac:dyDescent="0.3">
      <c r="A464" s="211"/>
      <c r="B464" s="211"/>
      <c r="C464" s="211"/>
      <c r="D464" s="211"/>
      <c r="E464" s="211"/>
      <c r="F464" s="211"/>
      <c r="G464" s="211"/>
      <c r="H464" s="211"/>
      <c r="I464" s="211"/>
    </row>
    <row r="465" spans="1:9" x14ac:dyDescent="0.3">
      <c r="A465" s="211"/>
      <c r="B465" s="211"/>
      <c r="C465" s="211"/>
      <c r="D465" s="211"/>
      <c r="E465" s="211"/>
      <c r="F465" s="211"/>
      <c r="G465" s="211"/>
      <c r="H465" s="211"/>
      <c r="I465" s="211"/>
    </row>
    <row r="466" spans="1:9" x14ac:dyDescent="0.3">
      <c r="A466" s="211"/>
      <c r="B466" s="211"/>
      <c r="C466" s="211"/>
      <c r="D466" s="211"/>
      <c r="E466" s="211"/>
      <c r="F466" s="211"/>
      <c r="G466" s="211"/>
      <c r="H466" s="211"/>
      <c r="I466" s="211"/>
    </row>
    <row r="467" spans="1:9" x14ac:dyDescent="0.3">
      <c r="A467" s="211"/>
      <c r="B467" s="211"/>
      <c r="C467" s="211"/>
      <c r="D467" s="211"/>
      <c r="E467" s="211"/>
      <c r="F467" s="211"/>
      <c r="G467" s="211"/>
      <c r="H467" s="211"/>
      <c r="I467" s="211"/>
    </row>
    <row r="468" spans="1:9" x14ac:dyDescent="0.3">
      <c r="A468" s="211"/>
      <c r="B468" s="211"/>
      <c r="C468" s="211"/>
      <c r="D468" s="211"/>
      <c r="E468" s="211"/>
      <c r="F468" s="211"/>
      <c r="G468" s="211"/>
      <c r="H468" s="211"/>
      <c r="I468" s="211"/>
    </row>
    <row r="469" spans="1:9" x14ac:dyDescent="0.3">
      <c r="A469" s="211"/>
      <c r="B469" s="211"/>
      <c r="C469" s="211"/>
      <c r="D469" s="211"/>
      <c r="E469" s="211"/>
      <c r="F469" s="211"/>
      <c r="G469" s="211"/>
      <c r="H469" s="211"/>
      <c r="I469" s="211"/>
    </row>
    <row r="470" spans="1:9" x14ac:dyDescent="0.3">
      <c r="A470" s="211"/>
      <c r="B470" s="211"/>
      <c r="C470" s="211"/>
      <c r="D470" s="211"/>
      <c r="E470" s="211"/>
      <c r="F470" s="211"/>
      <c r="G470" s="211"/>
      <c r="H470" s="211"/>
      <c r="I470" s="211"/>
    </row>
    <row r="471" spans="1:9" x14ac:dyDescent="0.3">
      <c r="A471" s="211"/>
      <c r="B471" s="211"/>
      <c r="C471" s="211"/>
      <c r="D471" s="211"/>
      <c r="E471" s="211"/>
      <c r="F471" s="211"/>
      <c r="G471" s="211"/>
      <c r="H471" s="211"/>
      <c r="I471" s="211"/>
    </row>
    <row r="472" spans="1:9" x14ac:dyDescent="0.3">
      <c r="A472" s="211"/>
      <c r="B472" s="211"/>
      <c r="C472" s="211"/>
      <c r="D472" s="211"/>
      <c r="E472" s="211"/>
      <c r="F472" s="211"/>
      <c r="G472" s="211"/>
      <c r="H472" s="211"/>
      <c r="I472" s="211"/>
    </row>
    <row r="473" spans="1:9" x14ac:dyDescent="0.3">
      <c r="A473" s="211"/>
      <c r="B473" s="211"/>
      <c r="C473" s="211"/>
      <c r="D473" s="211"/>
      <c r="E473" s="211"/>
      <c r="F473" s="211"/>
      <c r="G473" s="211"/>
      <c r="H473" s="211"/>
      <c r="I473" s="211"/>
    </row>
    <row r="474" spans="1:9" x14ac:dyDescent="0.3">
      <c r="A474" s="211"/>
      <c r="B474" s="211"/>
      <c r="C474" s="211"/>
      <c r="D474" s="211"/>
      <c r="E474" s="211"/>
      <c r="F474" s="211"/>
      <c r="G474" s="211"/>
      <c r="H474" s="211"/>
      <c r="I474" s="211"/>
    </row>
    <row r="475" spans="1:9" x14ac:dyDescent="0.3">
      <c r="A475" s="211"/>
      <c r="B475" s="211"/>
      <c r="C475" s="211"/>
      <c r="D475" s="211"/>
      <c r="E475" s="211"/>
      <c r="F475" s="211"/>
      <c r="G475" s="211"/>
      <c r="H475" s="211"/>
      <c r="I475" s="211"/>
    </row>
    <row r="476" spans="1:9" x14ac:dyDescent="0.3">
      <c r="A476" s="211"/>
      <c r="B476" s="211"/>
      <c r="C476" s="211"/>
      <c r="D476" s="211"/>
      <c r="E476" s="211"/>
      <c r="F476" s="211"/>
      <c r="G476" s="211"/>
      <c r="H476" s="211"/>
      <c r="I476" s="211"/>
    </row>
    <row r="477" spans="1:9" x14ac:dyDescent="0.3">
      <c r="A477" s="211"/>
      <c r="B477" s="211"/>
      <c r="C477" s="211"/>
      <c r="D477" s="211"/>
      <c r="E477" s="211"/>
      <c r="F477" s="211"/>
      <c r="G477" s="211"/>
      <c r="H477" s="211"/>
      <c r="I477" s="211"/>
    </row>
    <row r="478" spans="1:9" x14ac:dyDescent="0.3">
      <c r="A478" s="211"/>
      <c r="B478" s="211"/>
      <c r="C478" s="211"/>
      <c r="D478" s="211"/>
      <c r="E478" s="211"/>
      <c r="F478" s="211"/>
      <c r="G478" s="211"/>
      <c r="H478" s="211"/>
      <c r="I478" s="211"/>
    </row>
    <row r="479" spans="1:9" x14ac:dyDescent="0.3">
      <c r="A479" s="211"/>
      <c r="B479" s="211"/>
      <c r="C479" s="211"/>
      <c r="D479" s="211"/>
      <c r="E479" s="211"/>
      <c r="F479" s="211"/>
      <c r="G479" s="211"/>
      <c r="H479" s="211"/>
      <c r="I479" s="211"/>
    </row>
    <row r="480" spans="1:9" x14ac:dyDescent="0.3">
      <c r="A480" s="211"/>
      <c r="B480" s="211"/>
      <c r="C480" s="211"/>
      <c r="D480" s="211"/>
      <c r="E480" s="211"/>
      <c r="F480" s="211"/>
      <c r="G480" s="211"/>
      <c r="H480" s="211"/>
      <c r="I480" s="211"/>
    </row>
    <row r="481" spans="1:9" x14ac:dyDescent="0.3">
      <c r="A481" s="211"/>
      <c r="B481" s="211"/>
      <c r="C481" s="211"/>
      <c r="D481" s="211"/>
      <c r="E481" s="211"/>
      <c r="F481" s="211"/>
      <c r="G481" s="211"/>
      <c r="H481" s="211"/>
      <c r="I481" s="211"/>
    </row>
    <row r="482" spans="1:9" x14ac:dyDescent="0.3">
      <c r="A482" s="211"/>
      <c r="B482" s="211"/>
      <c r="C482" s="211"/>
      <c r="D482" s="211"/>
      <c r="E482" s="211"/>
      <c r="F482" s="211"/>
      <c r="G482" s="211"/>
      <c r="H482" s="211"/>
      <c r="I482" s="211"/>
    </row>
    <row r="483" spans="1:9" x14ac:dyDescent="0.3">
      <c r="A483" s="211"/>
      <c r="B483" s="211"/>
      <c r="C483" s="211"/>
      <c r="D483" s="211"/>
      <c r="E483" s="211"/>
      <c r="F483" s="211"/>
      <c r="G483" s="211"/>
      <c r="H483" s="211"/>
      <c r="I483" s="211"/>
    </row>
    <row r="484" spans="1:9" x14ac:dyDescent="0.3">
      <c r="A484" s="211"/>
      <c r="B484" s="211"/>
      <c r="C484" s="211"/>
      <c r="D484" s="211"/>
      <c r="E484" s="211"/>
      <c r="F484" s="211"/>
      <c r="G484" s="211"/>
      <c r="H484" s="211"/>
      <c r="I484" s="211"/>
    </row>
    <row r="485" spans="1:9" x14ac:dyDescent="0.3">
      <c r="A485" s="211"/>
      <c r="B485" s="211"/>
      <c r="C485" s="211"/>
      <c r="D485" s="211"/>
      <c r="E485" s="211"/>
      <c r="F485" s="211"/>
      <c r="G485" s="211"/>
      <c r="H485" s="211"/>
      <c r="I485" s="211"/>
    </row>
    <row r="486" spans="1:9" x14ac:dyDescent="0.3">
      <c r="A486" s="211"/>
      <c r="B486" s="211"/>
      <c r="C486" s="211"/>
      <c r="D486" s="211"/>
      <c r="E486" s="211"/>
      <c r="F486" s="211"/>
      <c r="G486" s="211"/>
      <c r="H486" s="211"/>
      <c r="I486" s="211"/>
    </row>
    <row r="487" spans="1:9" x14ac:dyDescent="0.3">
      <c r="A487" s="211"/>
      <c r="B487" s="211"/>
      <c r="C487" s="211"/>
      <c r="D487" s="211"/>
      <c r="E487" s="211"/>
      <c r="F487" s="211"/>
      <c r="G487" s="211"/>
      <c r="H487" s="211"/>
      <c r="I487" s="211"/>
    </row>
    <row r="488" spans="1:9" x14ac:dyDescent="0.3">
      <c r="A488" s="211"/>
      <c r="B488" s="211"/>
      <c r="C488" s="211"/>
      <c r="D488" s="211"/>
      <c r="E488" s="211"/>
      <c r="F488" s="211"/>
      <c r="G488" s="211"/>
      <c r="H488" s="211"/>
      <c r="I488" s="211"/>
    </row>
    <row r="489" spans="1:9" x14ac:dyDescent="0.3">
      <c r="A489" s="211"/>
      <c r="B489" s="211"/>
      <c r="C489" s="211"/>
      <c r="D489" s="211"/>
      <c r="E489" s="211"/>
      <c r="F489" s="211"/>
      <c r="G489" s="211"/>
      <c r="H489" s="211"/>
      <c r="I489" s="211"/>
    </row>
    <row r="490" spans="1:9" x14ac:dyDescent="0.3">
      <c r="A490" s="211"/>
      <c r="B490" s="211"/>
      <c r="C490" s="211"/>
      <c r="D490" s="211"/>
      <c r="E490" s="211"/>
      <c r="F490" s="211"/>
      <c r="G490" s="211"/>
      <c r="H490" s="211"/>
      <c r="I490" s="211"/>
    </row>
    <row r="491" spans="1:9" x14ac:dyDescent="0.3">
      <c r="A491" s="211"/>
      <c r="B491" s="211"/>
      <c r="C491" s="211"/>
      <c r="D491" s="211"/>
      <c r="E491" s="211"/>
      <c r="F491" s="211"/>
      <c r="G491" s="211"/>
      <c r="H491" s="211"/>
      <c r="I491" s="211"/>
    </row>
    <row r="492" spans="1:9" x14ac:dyDescent="0.3">
      <c r="A492" s="211"/>
      <c r="B492" s="211"/>
      <c r="C492" s="211"/>
      <c r="D492" s="211"/>
      <c r="E492" s="211"/>
      <c r="F492" s="211"/>
      <c r="G492" s="211"/>
      <c r="H492" s="211"/>
      <c r="I492" s="211"/>
    </row>
    <row r="493" spans="1:9" x14ac:dyDescent="0.3">
      <c r="A493" s="211"/>
      <c r="B493" s="211"/>
      <c r="C493" s="211"/>
      <c r="D493" s="211"/>
      <c r="E493" s="211"/>
      <c r="F493" s="211"/>
      <c r="G493" s="211"/>
      <c r="H493" s="211"/>
      <c r="I493" s="211"/>
    </row>
    <row r="494" spans="1:9" x14ac:dyDescent="0.3">
      <c r="A494" s="211"/>
      <c r="B494" s="211"/>
      <c r="C494" s="211"/>
      <c r="D494" s="211"/>
      <c r="E494" s="211"/>
      <c r="F494" s="211"/>
      <c r="G494" s="211"/>
      <c r="H494" s="211"/>
      <c r="I494" s="211"/>
    </row>
    <row r="495" spans="1:9" x14ac:dyDescent="0.3">
      <c r="A495" s="211"/>
      <c r="B495" s="211"/>
      <c r="C495" s="211"/>
      <c r="D495" s="211"/>
      <c r="E495" s="211"/>
      <c r="F495" s="211"/>
      <c r="G495" s="211"/>
      <c r="H495" s="211"/>
      <c r="I495" s="211"/>
    </row>
    <row r="496" spans="1:9" x14ac:dyDescent="0.3">
      <c r="A496" s="211"/>
      <c r="B496" s="211"/>
      <c r="C496" s="211"/>
      <c r="D496" s="211"/>
      <c r="E496" s="211"/>
      <c r="F496" s="211"/>
      <c r="G496" s="211"/>
      <c r="H496" s="211"/>
      <c r="I496" s="211"/>
    </row>
    <row r="497" spans="1:9" x14ac:dyDescent="0.3">
      <c r="A497" s="211"/>
      <c r="B497" s="211"/>
      <c r="C497" s="211"/>
      <c r="D497" s="211"/>
      <c r="E497" s="211"/>
      <c r="F497" s="211"/>
      <c r="G497" s="211"/>
      <c r="H497" s="211"/>
      <c r="I497" s="211"/>
    </row>
    <row r="498" spans="1:9" x14ac:dyDescent="0.3">
      <c r="A498" s="211"/>
      <c r="B498" s="211"/>
      <c r="C498" s="211"/>
      <c r="D498" s="211"/>
      <c r="E498" s="211"/>
      <c r="F498" s="211"/>
      <c r="G498" s="211"/>
      <c r="H498" s="211"/>
      <c r="I498" s="211"/>
    </row>
    <row r="499" spans="1:9" x14ac:dyDescent="0.3">
      <c r="A499" s="211"/>
      <c r="B499" s="211"/>
      <c r="C499" s="211"/>
      <c r="D499" s="211"/>
      <c r="E499" s="211"/>
      <c r="F499" s="211"/>
      <c r="G499" s="211"/>
      <c r="H499" s="211"/>
      <c r="I499" s="211"/>
    </row>
    <row r="500" spans="1:9" x14ac:dyDescent="0.3">
      <c r="A500" s="211"/>
      <c r="B500" s="211"/>
      <c r="C500" s="211"/>
      <c r="D500" s="211"/>
      <c r="E500" s="211"/>
      <c r="F500" s="211"/>
      <c r="G500" s="211"/>
      <c r="H500" s="211"/>
      <c r="I500" s="211"/>
    </row>
    <row r="501" spans="1:9" x14ac:dyDescent="0.3">
      <c r="A501" s="211"/>
      <c r="B501" s="211"/>
      <c r="C501" s="211"/>
      <c r="D501" s="211"/>
      <c r="E501" s="211"/>
      <c r="F501" s="211"/>
      <c r="G501" s="211"/>
      <c r="H501" s="211"/>
      <c r="I501" s="211"/>
    </row>
    <row r="502" spans="1:9" x14ac:dyDescent="0.3">
      <c r="A502" s="211"/>
      <c r="B502" s="211"/>
      <c r="C502" s="211"/>
      <c r="D502" s="211"/>
      <c r="E502" s="211"/>
      <c r="F502" s="211"/>
      <c r="G502" s="211"/>
      <c r="H502" s="211"/>
      <c r="I502" s="211"/>
    </row>
    <row r="503" spans="1:9" x14ac:dyDescent="0.3">
      <c r="A503" s="211"/>
      <c r="B503" s="211"/>
      <c r="C503" s="211"/>
      <c r="D503" s="211"/>
      <c r="E503" s="211"/>
      <c r="F503" s="211"/>
      <c r="G503" s="211"/>
      <c r="H503" s="211"/>
      <c r="I503" s="211"/>
    </row>
    <row r="504" spans="1:9" x14ac:dyDescent="0.3">
      <c r="A504" s="211"/>
      <c r="B504" s="211"/>
      <c r="C504" s="211"/>
      <c r="D504" s="211"/>
      <c r="E504" s="211"/>
      <c r="F504" s="211"/>
      <c r="G504" s="211"/>
      <c r="H504" s="211"/>
      <c r="I504" s="211"/>
    </row>
    <row r="505" spans="1:9" x14ac:dyDescent="0.3">
      <c r="A505" s="211"/>
      <c r="B505" s="211"/>
      <c r="C505" s="211"/>
      <c r="D505" s="211"/>
      <c r="E505" s="211"/>
      <c r="F505" s="211"/>
      <c r="G505" s="211"/>
      <c r="H505" s="211"/>
      <c r="I505" s="211"/>
    </row>
    <row r="506" spans="1:9" x14ac:dyDescent="0.3">
      <c r="A506" s="211"/>
      <c r="B506" s="211"/>
      <c r="C506" s="211"/>
      <c r="D506" s="211"/>
      <c r="E506" s="211"/>
      <c r="F506" s="211"/>
      <c r="G506" s="211"/>
      <c r="H506" s="211"/>
      <c r="I506" s="211"/>
    </row>
    <row r="507" spans="1:9" x14ac:dyDescent="0.3">
      <c r="A507" s="211"/>
      <c r="B507" s="211"/>
      <c r="C507" s="211"/>
      <c r="D507" s="211"/>
      <c r="E507" s="211"/>
      <c r="F507" s="211"/>
      <c r="G507" s="211"/>
      <c r="H507" s="211"/>
      <c r="I507" s="211"/>
    </row>
    <row r="508" spans="1:9" x14ac:dyDescent="0.3">
      <c r="A508" s="211"/>
      <c r="B508" s="211"/>
      <c r="C508" s="211"/>
      <c r="D508" s="211"/>
      <c r="E508" s="211"/>
      <c r="F508" s="211"/>
      <c r="G508" s="211"/>
      <c r="H508" s="211"/>
      <c r="I508" s="211"/>
    </row>
    <row r="509" spans="1:9" x14ac:dyDescent="0.3">
      <c r="A509" s="211"/>
      <c r="B509" s="211"/>
      <c r="C509" s="211"/>
      <c r="D509" s="211"/>
      <c r="E509" s="211"/>
      <c r="F509" s="211"/>
      <c r="G509" s="211"/>
      <c r="H509" s="211"/>
      <c r="I509" s="211"/>
    </row>
    <row r="510" spans="1:9" x14ac:dyDescent="0.3">
      <c r="A510" s="211"/>
      <c r="B510" s="211"/>
      <c r="C510" s="211"/>
      <c r="D510" s="211"/>
      <c r="E510" s="211"/>
      <c r="F510" s="211"/>
      <c r="G510" s="211"/>
      <c r="H510" s="211"/>
      <c r="I510" s="211"/>
    </row>
    <row r="511" spans="1:9" x14ac:dyDescent="0.3">
      <c r="A511" s="211"/>
      <c r="B511" s="211"/>
      <c r="C511" s="211"/>
      <c r="D511" s="211"/>
      <c r="E511" s="211"/>
      <c r="F511" s="211"/>
      <c r="G511" s="211"/>
      <c r="H511" s="211"/>
      <c r="I511" s="211"/>
    </row>
    <row r="512" spans="1:9" x14ac:dyDescent="0.3">
      <c r="A512" s="211"/>
      <c r="B512" s="211"/>
      <c r="C512" s="211"/>
      <c r="D512" s="211"/>
      <c r="E512" s="211"/>
      <c r="F512" s="211"/>
      <c r="G512" s="211"/>
      <c r="H512" s="211"/>
      <c r="I512" s="211"/>
    </row>
    <row r="513" spans="1:9" x14ac:dyDescent="0.3">
      <c r="A513" s="211"/>
      <c r="B513" s="211"/>
      <c r="C513" s="211"/>
      <c r="D513" s="211"/>
      <c r="E513" s="211"/>
      <c r="F513" s="211"/>
      <c r="G513" s="211"/>
      <c r="H513" s="211"/>
      <c r="I513" s="211"/>
    </row>
    <row r="514" spans="1:9" x14ac:dyDescent="0.3">
      <c r="A514" s="211"/>
      <c r="B514" s="211"/>
      <c r="C514" s="211"/>
      <c r="D514" s="211"/>
      <c r="E514" s="211"/>
      <c r="F514" s="211"/>
      <c r="G514" s="211"/>
      <c r="H514" s="211"/>
      <c r="I514" s="211"/>
    </row>
    <row r="515" spans="1:9" x14ac:dyDescent="0.3">
      <c r="A515" s="211"/>
      <c r="B515" s="211"/>
      <c r="C515" s="211"/>
      <c r="D515" s="211"/>
      <c r="E515" s="211"/>
      <c r="F515" s="211"/>
      <c r="G515" s="211"/>
      <c r="H515" s="211"/>
      <c r="I515" s="211"/>
    </row>
    <row r="516" spans="1:9" x14ac:dyDescent="0.3">
      <c r="A516" s="211"/>
      <c r="B516" s="211"/>
      <c r="C516" s="211"/>
      <c r="D516" s="211"/>
      <c r="E516" s="211"/>
      <c r="F516" s="211"/>
      <c r="G516" s="211"/>
      <c r="H516" s="211"/>
      <c r="I516" s="211"/>
    </row>
    <row r="517" spans="1:9" x14ac:dyDescent="0.3">
      <c r="A517" s="211"/>
      <c r="B517" s="211"/>
      <c r="C517" s="211"/>
      <c r="D517" s="211"/>
      <c r="E517" s="211"/>
      <c r="F517" s="211"/>
      <c r="G517" s="211"/>
      <c r="H517" s="211"/>
      <c r="I517" s="211"/>
    </row>
    <row r="518" spans="1:9" x14ac:dyDescent="0.3">
      <c r="A518" s="211"/>
      <c r="B518" s="211"/>
      <c r="C518" s="211"/>
      <c r="D518" s="211"/>
      <c r="E518" s="211"/>
      <c r="F518" s="211"/>
      <c r="G518" s="211"/>
      <c r="H518" s="211"/>
      <c r="I518" s="211"/>
    </row>
    <row r="519" spans="1:9" x14ac:dyDescent="0.3">
      <c r="A519" s="211"/>
      <c r="B519" s="211"/>
      <c r="C519" s="211"/>
      <c r="D519" s="211"/>
      <c r="E519" s="211"/>
      <c r="F519" s="211"/>
      <c r="G519" s="211"/>
      <c r="H519" s="211"/>
      <c r="I519" s="211"/>
    </row>
    <row r="520" spans="1:9" x14ac:dyDescent="0.3">
      <c r="A520" s="211"/>
      <c r="B520" s="211"/>
      <c r="C520" s="211"/>
      <c r="D520" s="211"/>
      <c r="E520" s="211"/>
      <c r="F520" s="211"/>
      <c r="G520" s="211"/>
      <c r="H520" s="211"/>
      <c r="I520" s="211"/>
    </row>
    <row r="521" spans="1:9" x14ac:dyDescent="0.3">
      <c r="A521" s="211"/>
      <c r="B521" s="211"/>
      <c r="C521" s="211"/>
      <c r="D521" s="211"/>
      <c r="E521" s="211"/>
      <c r="F521" s="211"/>
      <c r="G521" s="211"/>
      <c r="H521" s="211"/>
      <c r="I521" s="211"/>
    </row>
    <row r="522" spans="1:9" x14ac:dyDescent="0.3">
      <c r="A522" s="211"/>
      <c r="B522" s="211"/>
      <c r="C522" s="211"/>
      <c r="D522" s="211"/>
      <c r="E522" s="211"/>
      <c r="F522" s="211"/>
      <c r="G522" s="211"/>
      <c r="H522" s="211"/>
      <c r="I522" s="211"/>
    </row>
    <row r="523" spans="1:9" x14ac:dyDescent="0.3">
      <c r="A523" s="211"/>
      <c r="B523" s="211"/>
      <c r="C523" s="211"/>
      <c r="D523" s="211"/>
      <c r="E523" s="211"/>
      <c r="F523" s="211"/>
      <c r="G523" s="211"/>
      <c r="H523" s="211"/>
      <c r="I523" s="211"/>
    </row>
    <row r="524" spans="1:9" x14ac:dyDescent="0.3">
      <c r="A524" s="211"/>
      <c r="B524" s="211"/>
      <c r="C524" s="211"/>
      <c r="D524" s="211"/>
      <c r="E524" s="211"/>
      <c r="F524" s="211"/>
      <c r="G524" s="211"/>
      <c r="H524" s="211"/>
      <c r="I524" s="211"/>
    </row>
    <row r="525" spans="1:9" x14ac:dyDescent="0.3">
      <c r="A525" s="211"/>
      <c r="B525" s="211"/>
      <c r="C525" s="211"/>
      <c r="D525" s="211"/>
      <c r="E525" s="211"/>
      <c r="F525" s="211"/>
      <c r="G525" s="211"/>
      <c r="H525" s="211"/>
      <c r="I525" s="211"/>
    </row>
    <row r="526" spans="1:9" x14ac:dyDescent="0.3">
      <c r="A526" s="211"/>
      <c r="B526" s="211"/>
      <c r="C526" s="211"/>
      <c r="D526" s="211"/>
      <c r="E526" s="211"/>
      <c r="F526" s="211"/>
      <c r="G526" s="211"/>
      <c r="H526" s="211"/>
      <c r="I526" s="211"/>
    </row>
    <row r="527" spans="1:9" x14ac:dyDescent="0.3">
      <c r="A527" s="211"/>
      <c r="B527" s="211"/>
      <c r="C527" s="211"/>
      <c r="D527" s="211"/>
      <c r="E527" s="211"/>
      <c r="F527" s="211"/>
      <c r="G527" s="211"/>
      <c r="H527" s="211"/>
      <c r="I527" s="211"/>
    </row>
    <row r="528" spans="1:9" x14ac:dyDescent="0.3">
      <c r="A528" s="211"/>
      <c r="B528" s="211"/>
      <c r="C528" s="211"/>
      <c r="D528" s="211"/>
      <c r="E528" s="211"/>
      <c r="F528" s="211"/>
      <c r="G528" s="211"/>
      <c r="H528" s="211"/>
      <c r="I528" s="211"/>
    </row>
    <row r="529" spans="1:9" x14ac:dyDescent="0.3">
      <c r="A529" s="211"/>
      <c r="B529" s="211"/>
      <c r="C529" s="211"/>
      <c r="D529" s="211"/>
      <c r="E529" s="211"/>
      <c r="F529" s="211"/>
      <c r="G529" s="211"/>
      <c r="H529" s="211"/>
      <c r="I529" s="211"/>
    </row>
    <row r="530" spans="1:9" x14ac:dyDescent="0.3">
      <c r="A530" s="211"/>
      <c r="B530" s="211"/>
      <c r="C530" s="211"/>
      <c r="D530" s="211"/>
      <c r="E530" s="211"/>
      <c r="F530" s="211"/>
      <c r="G530" s="211"/>
      <c r="H530" s="211"/>
      <c r="I530" s="211"/>
    </row>
    <row r="531" spans="1:9" x14ac:dyDescent="0.3">
      <c r="A531" s="211"/>
      <c r="B531" s="211"/>
      <c r="C531" s="211"/>
      <c r="D531" s="211"/>
      <c r="E531" s="211"/>
      <c r="F531" s="211"/>
      <c r="G531" s="211"/>
      <c r="H531" s="211"/>
      <c r="I531" s="211"/>
    </row>
    <row r="532" spans="1:9" x14ac:dyDescent="0.3">
      <c r="A532" s="211"/>
      <c r="B532" s="211"/>
      <c r="C532" s="211"/>
      <c r="D532" s="211"/>
      <c r="E532" s="211"/>
      <c r="F532" s="211"/>
      <c r="G532" s="211"/>
      <c r="H532" s="211"/>
      <c r="I532" s="211"/>
    </row>
    <row r="533" spans="1:9" x14ac:dyDescent="0.3">
      <c r="A533" s="211"/>
      <c r="B533" s="211"/>
      <c r="C533" s="211"/>
      <c r="D533" s="211"/>
      <c r="E533" s="211"/>
      <c r="F533" s="211"/>
      <c r="G533" s="211"/>
      <c r="H533" s="211"/>
      <c r="I533" s="211"/>
    </row>
    <row r="534" spans="1:9" x14ac:dyDescent="0.3">
      <c r="A534" s="211"/>
      <c r="B534" s="211"/>
      <c r="C534" s="211"/>
      <c r="D534" s="211"/>
      <c r="E534" s="211"/>
      <c r="F534" s="211"/>
      <c r="G534" s="211"/>
      <c r="H534" s="211"/>
      <c r="I534" s="211"/>
    </row>
    <row r="535" spans="1:9" x14ac:dyDescent="0.3">
      <c r="A535" s="211"/>
      <c r="B535" s="211"/>
      <c r="C535" s="211"/>
      <c r="D535" s="211"/>
      <c r="E535" s="211"/>
      <c r="F535" s="211"/>
      <c r="G535" s="211"/>
      <c r="H535" s="211"/>
      <c r="I535" s="211"/>
    </row>
    <row r="536" spans="1:9" x14ac:dyDescent="0.3">
      <c r="A536" s="211"/>
      <c r="B536" s="211"/>
      <c r="C536" s="211"/>
      <c r="D536" s="211"/>
      <c r="E536" s="211"/>
      <c r="F536" s="211"/>
      <c r="G536" s="211"/>
      <c r="H536" s="211"/>
      <c r="I536" s="211"/>
    </row>
    <row r="537" spans="1:9" x14ac:dyDescent="0.3">
      <c r="A537" s="211"/>
      <c r="B537" s="211"/>
      <c r="C537" s="211"/>
      <c r="D537" s="211"/>
      <c r="E537" s="211"/>
      <c r="F537" s="211"/>
      <c r="G537" s="211"/>
      <c r="H537" s="211"/>
      <c r="I537" s="211"/>
    </row>
    <row r="538" spans="1:9" x14ac:dyDescent="0.3">
      <c r="A538" s="211"/>
      <c r="B538" s="211"/>
      <c r="C538" s="211"/>
      <c r="D538" s="211"/>
      <c r="E538" s="211"/>
      <c r="F538" s="211"/>
      <c r="G538" s="211"/>
      <c r="H538" s="211"/>
      <c r="I538" s="211"/>
    </row>
    <row r="539" spans="1:9" x14ac:dyDescent="0.3">
      <c r="A539" s="211"/>
      <c r="B539" s="211"/>
      <c r="C539" s="211"/>
      <c r="D539" s="211"/>
      <c r="E539" s="211"/>
      <c r="F539" s="211"/>
      <c r="G539" s="211"/>
      <c r="H539" s="211"/>
      <c r="I539" s="211"/>
    </row>
    <row r="540" spans="1:9" x14ac:dyDescent="0.3">
      <c r="A540" s="211"/>
      <c r="B540" s="211"/>
      <c r="C540" s="211"/>
      <c r="D540" s="211"/>
      <c r="E540" s="211"/>
      <c r="F540" s="211"/>
      <c r="G540" s="211"/>
      <c r="H540" s="211"/>
      <c r="I540" s="211"/>
    </row>
    <row r="541" spans="1:9" x14ac:dyDescent="0.3">
      <c r="A541" s="211"/>
      <c r="B541" s="211"/>
      <c r="C541" s="211"/>
      <c r="D541" s="211"/>
      <c r="E541" s="211"/>
      <c r="F541" s="211"/>
      <c r="G541" s="211"/>
      <c r="H541" s="211"/>
      <c r="I541" s="211"/>
    </row>
    <row r="542" spans="1:9" x14ac:dyDescent="0.3">
      <c r="A542" s="211"/>
      <c r="B542" s="211"/>
      <c r="C542" s="211"/>
      <c r="D542" s="211"/>
      <c r="E542" s="211"/>
      <c r="F542" s="211"/>
      <c r="G542" s="211"/>
      <c r="H542" s="211"/>
      <c r="I542" s="211"/>
    </row>
    <row r="543" spans="1:9" x14ac:dyDescent="0.3">
      <c r="A543" s="211"/>
      <c r="B543" s="211"/>
      <c r="C543" s="211"/>
      <c r="D543" s="211"/>
      <c r="E543" s="211"/>
      <c r="F543" s="211"/>
      <c r="G543" s="211"/>
      <c r="H543" s="211"/>
      <c r="I543" s="211"/>
    </row>
    <row r="544" spans="1:9" x14ac:dyDescent="0.3">
      <c r="A544" s="211"/>
      <c r="B544" s="211"/>
      <c r="C544" s="211"/>
      <c r="D544" s="211"/>
      <c r="E544" s="211"/>
      <c r="F544" s="211"/>
      <c r="G544" s="211"/>
      <c r="H544" s="211"/>
      <c r="I544" s="211"/>
    </row>
    <row r="545" spans="1:9" x14ac:dyDescent="0.3">
      <c r="A545" s="211"/>
      <c r="B545" s="211"/>
      <c r="C545" s="211"/>
      <c r="D545" s="211"/>
      <c r="E545" s="211"/>
      <c r="F545" s="211"/>
      <c r="G545" s="211"/>
      <c r="H545" s="211"/>
      <c r="I545" s="211"/>
    </row>
    <row r="546" spans="1:9" x14ac:dyDescent="0.3">
      <c r="A546" s="211"/>
      <c r="B546" s="211"/>
      <c r="C546" s="211"/>
      <c r="D546" s="211"/>
      <c r="E546" s="211"/>
      <c r="F546" s="211"/>
      <c r="G546" s="211"/>
      <c r="H546" s="211"/>
      <c r="I546" s="211"/>
    </row>
    <row r="547" spans="1:9" x14ac:dyDescent="0.3">
      <c r="A547" s="211"/>
      <c r="B547" s="211"/>
      <c r="C547" s="211"/>
      <c r="D547" s="211"/>
      <c r="E547" s="211"/>
      <c r="F547" s="211"/>
      <c r="G547" s="211"/>
      <c r="H547" s="211"/>
      <c r="I547" s="211"/>
    </row>
    <row r="548" spans="1:9" x14ac:dyDescent="0.3">
      <c r="A548" s="211"/>
      <c r="B548" s="211"/>
      <c r="C548" s="211"/>
      <c r="D548" s="211"/>
      <c r="E548" s="211"/>
      <c r="F548" s="211"/>
      <c r="G548" s="211"/>
      <c r="H548" s="211"/>
      <c r="I548" s="211"/>
    </row>
    <row r="549" spans="1:9" x14ac:dyDescent="0.3">
      <c r="A549" s="211"/>
      <c r="B549" s="211"/>
      <c r="C549" s="211"/>
      <c r="D549" s="211"/>
      <c r="E549" s="211"/>
      <c r="F549" s="211"/>
      <c r="G549" s="211"/>
      <c r="H549" s="211"/>
      <c r="I549" s="211"/>
    </row>
    <row r="550" spans="1:9" x14ac:dyDescent="0.3">
      <c r="A550" s="211"/>
      <c r="B550" s="211"/>
      <c r="C550" s="211"/>
      <c r="D550" s="211"/>
      <c r="E550" s="211"/>
      <c r="F550" s="211"/>
      <c r="G550" s="211"/>
      <c r="H550" s="211"/>
      <c r="I550" s="211"/>
    </row>
    <row r="551" spans="1:9" x14ac:dyDescent="0.3">
      <c r="A551" s="211"/>
      <c r="B551" s="211"/>
      <c r="C551" s="211"/>
      <c r="D551" s="211"/>
      <c r="E551" s="211"/>
      <c r="F551" s="211"/>
      <c r="G551" s="211"/>
      <c r="H551" s="211"/>
      <c r="I551" s="211"/>
    </row>
    <row r="552" spans="1:9" x14ac:dyDescent="0.3">
      <c r="A552" s="211"/>
      <c r="B552" s="211"/>
      <c r="C552" s="211"/>
      <c r="D552" s="211"/>
      <c r="E552" s="211"/>
      <c r="F552" s="211"/>
      <c r="G552" s="211"/>
      <c r="H552" s="211"/>
      <c r="I552" s="211"/>
    </row>
    <row r="553" spans="1:9" x14ac:dyDescent="0.3">
      <c r="A553" s="211"/>
      <c r="B553" s="211"/>
      <c r="C553" s="211"/>
      <c r="D553" s="211"/>
      <c r="E553" s="211"/>
      <c r="F553" s="211"/>
      <c r="G553" s="211"/>
      <c r="H553" s="211"/>
      <c r="I553" s="211"/>
    </row>
    <row r="554" spans="1:9" x14ac:dyDescent="0.3">
      <c r="A554" s="211"/>
      <c r="B554" s="211"/>
      <c r="C554" s="211"/>
      <c r="D554" s="211"/>
      <c r="E554" s="211"/>
      <c r="F554" s="211"/>
      <c r="G554" s="211"/>
      <c r="H554" s="211"/>
      <c r="I554" s="211"/>
    </row>
    <row r="555" spans="1:9" x14ac:dyDescent="0.3">
      <c r="A555" s="211"/>
      <c r="B555" s="211"/>
      <c r="C555" s="211"/>
      <c r="D555" s="211"/>
      <c r="E555" s="211"/>
      <c r="F555" s="211"/>
      <c r="G555" s="211"/>
      <c r="H555" s="211"/>
      <c r="I555" s="211"/>
    </row>
    <row r="556" spans="1:9" x14ac:dyDescent="0.3">
      <c r="A556" s="211"/>
      <c r="B556" s="211"/>
      <c r="C556" s="211"/>
      <c r="D556" s="211"/>
      <c r="E556" s="211"/>
      <c r="F556" s="211"/>
      <c r="G556" s="211"/>
      <c r="H556" s="211"/>
      <c r="I556" s="211"/>
    </row>
    <row r="557" spans="1:9" x14ac:dyDescent="0.3">
      <c r="A557" s="211"/>
      <c r="B557" s="211"/>
      <c r="C557" s="211"/>
      <c r="D557" s="211"/>
      <c r="E557" s="211"/>
      <c r="F557" s="211"/>
      <c r="G557" s="211"/>
      <c r="H557" s="211"/>
      <c r="I557" s="211"/>
    </row>
    <row r="558" spans="1:9" x14ac:dyDescent="0.3">
      <c r="A558" s="211"/>
      <c r="B558" s="211"/>
      <c r="C558" s="211"/>
      <c r="D558" s="211"/>
      <c r="E558" s="211"/>
      <c r="F558" s="211"/>
      <c r="G558" s="211"/>
      <c r="H558" s="211"/>
      <c r="I558" s="211"/>
    </row>
    <row r="559" spans="1:9" x14ac:dyDescent="0.3">
      <c r="A559" s="211"/>
      <c r="B559" s="211"/>
      <c r="C559" s="211"/>
      <c r="D559" s="211"/>
      <c r="E559" s="211"/>
      <c r="F559" s="211"/>
      <c r="G559" s="211"/>
      <c r="H559" s="211"/>
      <c r="I559" s="211"/>
    </row>
    <row r="560" spans="1:9" x14ac:dyDescent="0.3">
      <c r="A560" s="211"/>
      <c r="B560" s="211"/>
      <c r="C560" s="211"/>
      <c r="D560" s="211"/>
      <c r="E560" s="211"/>
      <c r="F560" s="211"/>
      <c r="G560" s="211"/>
      <c r="H560" s="211"/>
      <c r="I560" s="211"/>
    </row>
    <row r="561" spans="1:9" x14ac:dyDescent="0.3">
      <c r="A561" s="211"/>
      <c r="B561" s="211"/>
      <c r="C561" s="211"/>
      <c r="D561" s="211"/>
      <c r="E561" s="211"/>
      <c r="F561" s="211"/>
      <c r="G561" s="211"/>
      <c r="H561" s="211"/>
      <c r="I561" s="211"/>
    </row>
    <row r="562" spans="1:9" x14ac:dyDescent="0.3">
      <c r="A562" s="211"/>
      <c r="B562" s="211"/>
      <c r="C562" s="211"/>
      <c r="D562" s="211"/>
      <c r="E562" s="211"/>
      <c r="F562" s="211"/>
      <c r="G562" s="211"/>
      <c r="H562" s="211"/>
      <c r="I562" s="211"/>
    </row>
    <row r="563" spans="1:9" x14ac:dyDescent="0.3">
      <c r="A563" s="211"/>
      <c r="B563" s="211"/>
      <c r="C563" s="211"/>
      <c r="D563" s="211"/>
      <c r="E563" s="211"/>
      <c r="F563" s="211"/>
      <c r="G563" s="211"/>
      <c r="H563" s="211"/>
      <c r="I563" s="211"/>
    </row>
    <row r="564" spans="1:9" x14ac:dyDescent="0.3">
      <c r="A564" s="211"/>
      <c r="B564" s="211"/>
      <c r="C564" s="211"/>
      <c r="D564" s="211"/>
      <c r="E564" s="211"/>
      <c r="F564" s="211"/>
      <c r="G564" s="211"/>
      <c r="H564" s="211"/>
      <c r="I564" s="211"/>
    </row>
    <row r="565" spans="1:9" x14ac:dyDescent="0.3">
      <c r="A565" s="211"/>
      <c r="B565" s="211"/>
      <c r="C565" s="211"/>
      <c r="D565" s="211"/>
      <c r="E565" s="211"/>
      <c r="F565" s="211"/>
      <c r="G565" s="211"/>
      <c r="H565" s="211"/>
      <c r="I565" s="211"/>
    </row>
    <row r="566" spans="1:9" x14ac:dyDescent="0.3">
      <c r="A566" s="211"/>
      <c r="B566" s="211"/>
      <c r="C566" s="211"/>
      <c r="D566" s="211"/>
      <c r="E566" s="211"/>
      <c r="F566" s="211"/>
      <c r="G566" s="211"/>
      <c r="H566" s="211"/>
      <c r="I566" s="211"/>
    </row>
    <row r="567" spans="1:9" x14ac:dyDescent="0.3">
      <c r="A567" s="211"/>
      <c r="B567" s="211"/>
      <c r="C567" s="211"/>
      <c r="D567" s="211"/>
      <c r="E567" s="211"/>
      <c r="F567" s="211"/>
      <c r="G567" s="211"/>
      <c r="H567" s="211"/>
      <c r="I567" s="211"/>
    </row>
    <row r="568" spans="1:9" x14ac:dyDescent="0.3">
      <c r="A568" s="211"/>
      <c r="B568" s="211"/>
      <c r="C568" s="211"/>
      <c r="D568" s="211"/>
      <c r="E568" s="211"/>
      <c r="F568" s="211"/>
      <c r="G568" s="211"/>
      <c r="H568" s="211"/>
      <c r="I568" s="211"/>
    </row>
    <row r="569" spans="1:9" x14ac:dyDescent="0.3">
      <c r="A569" s="211"/>
      <c r="B569" s="211"/>
      <c r="C569" s="211"/>
      <c r="D569" s="211"/>
      <c r="E569" s="211"/>
      <c r="F569" s="211"/>
      <c r="G569" s="211"/>
      <c r="H569" s="211"/>
      <c r="I569" s="211"/>
    </row>
    <row r="570" spans="1:9" x14ac:dyDescent="0.3">
      <c r="A570" s="211"/>
      <c r="B570" s="211"/>
      <c r="C570" s="211"/>
      <c r="D570" s="211"/>
      <c r="E570" s="211"/>
      <c r="F570" s="211"/>
      <c r="G570" s="211"/>
      <c r="H570" s="211"/>
      <c r="I570" s="211"/>
    </row>
    <row r="571" spans="1:9" x14ac:dyDescent="0.3">
      <c r="A571" s="211"/>
      <c r="B571" s="211"/>
      <c r="C571" s="211"/>
      <c r="D571" s="211"/>
      <c r="E571" s="211"/>
      <c r="F571" s="211"/>
      <c r="G571" s="211"/>
      <c r="H571" s="211"/>
      <c r="I571" s="211"/>
    </row>
    <row r="572" spans="1:9" x14ac:dyDescent="0.3">
      <c r="A572" s="211"/>
      <c r="B572" s="211"/>
      <c r="C572" s="211"/>
      <c r="D572" s="211"/>
      <c r="E572" s="211"/>
      <c r="F572" s="211"/>
      <c r="G572" s="211"/>
      <c r="H572" s="211"/>
      <c r="I572" s="211"/>
    </row>
    <row r="573" spans="1:9" x14ac:dyDescent="0.3">
      <c r="A573" s="211"/>
      <c r="B573" s="211"/>
      <c r="C573" s="211"/>
      <c r="D573" s="211"/>
      <c r="E573" s="211"/>
      <c r="F573" s="211"/>
      <c r="G573" s="211"/>
      <c r="H573" s="211"/>
      <c r="I573" s="211"/>
    </row>
    <row r="574" spans="1:9" x14ac:dyDescent="0.3">
      <c r="A574" s="211"/>
      <c r="B574" s="211"/>
      <c r="C574" s="211"/>
      <c r="D574" s="211"/>
      <c r="E574" s="211"/>
      <c r="F574" s="211"/>
      <c r="G574" s="211"/>
      <c r="H574" s="211"/>
      <c r="I574" s="211"/>
    </row>
    <row r="575" spans="1:9" x14ac:dyDescent="0.3">
      <c r="A575" s="211"/>
      <c r="B575" s="211"/>
      <c r="C575" s="211"/>
      <c r="D575" s="211"/>
      <c r="E575" s="211"/>
      <c r="F575" s="211"/>
      <c r="G575" s="211"/>
      <c r="H575" s="211"/>
      <c r="I575" s="211"/>
    </row>
    <row r="576" spans="1:9" x14ac:dyDescent="0.3">
      <c r="A576" s="211"/>
      <c r="B576" s="211"/>
      <c r="C576" s="211"/>
      <c r="D576" s="211"/>
      <c r="E576" s="211"/>
      <c r="F576" s="211"/>
      <c r="G576" s="211"/>
      <c r="H576" s="211"/>
      <c r="I576" s="211"/>
    </row>
    <row r="577" spans="1:9" x14ac:dyDescent="0.3">
      <c r="A577" s="211"/>
      <c r="B577" s="211"/>
      <c r="C577" s="211"/>
      <c r="D577" s="211"/>
      <c r="E577" s="211"/>
      <c r="F577" s="211"/>
      <c r="G577" s="211"/>
      <c r="H577" s="211"/>
      <c r="I577" s="211"/>
    </row>
    <row r="578" spans="1:9" x14ac:dyDescent="0.3">
      <c r="A578" s="211"/>
      <c r="B578" s="211"/>
      <c r="C578" s="211"/>
      <c r="D578" s="211"/>
      <c r="E578" s="211"/>
      <c r="F578" s="211"/>
      <c r="G578" s="211"/>
      <c r="H578" s="211"/>
      <c r="I578" s="211"/>
    </row>
    <row r="579" spans="1:9" x14ac:dyDescent="0.3">
      <c r="A579" s="211"/>
      <c r="B579" s="211"/>
      <c r="C579" s="211"/>
      <c r="D579" s="211"/>
      <c r="E579" s="211"/>
      <c r="F579" s="211"/>
      <c r="G579" s="211"/>
      <c r="H579" s="211"/>
      <c r="I579" s="211"/>
    </row>
    <row r="580" spans="1:9" x14ac:dyDescent="0.3">
      <c r="A580" s="211"/>
      <c r="B580" s="211"/>
      <c r="C580" s="211"/>
      <c r="D580" s="211"/>
      <c r="E580" s="211"/>
      <c r="F580" s="211"/>
      <c r="G580" s="211"/>
      <c r="H580" s="211"/>
      <c r="I580" s="211"/>
    </row>
    <row r="581" spans="1:9" x14ac:dyDescent="0.3">
      <c r="A581" s="211"/>
      <c r="B581" s="211"/>
      <c r="C581" s="211"/>
      <c r="D581" s="211"/>
      <c r="E581" s="211"/>
      <c r="F581" s="211"/>
      <c r="G581" s="211"/>
      <c r="H581" s="211"/>
      <c r="I581" s="211"/>
    </row>
    <row r="582" spans="1:9" x14ac:dyDescent="0.3">
      <c r="A582" s="211"/>
      <c r="B582" s="211"/>
      <c r="C582" s="211"/>
      <c r="D582" s="211"/>
      <c r="E582" s="211"/>
      <c r="F582" s="211"/>
      <c r="G582" s="211"/>
      <c r="H582" s="211"/>
      <c r="I582" s="211"/>
    </row>
    <row r="583" spans="1:9" x14ac:dyDescent="0.3">
      <c r="A583" s="211"/>
      <c r="B583" s="211"/>
      <c r="C583" s="211"/>
      <c r="D583" s="211"/>
      <c r="E583" s="211"/>
      <c r="F583" s="211"/>
      <c r="G583" s="211"/>
      <c r="H583" s="211"/>
      <c r="I583" s="211"/>
    </row>
    <row r="584" spans="1:9" x14ac:dyDescent="0.3">
      <c r="A584" s="211"/>
      <c r="B584" s="211"/>
      <c r="C584" s="211"/>
      <c r="D584" s="211"/>
      <c r="E584" s="211"/>
      <c r="F584" s="211"/>
      <c r="G584" s="211"/>
      <c r="H584" s="211"/>
      <c r="I584" s="211"/>
    </row>
    <row r="585" spans="1:9" x14ac:dyDescent="0.3">
      <c r="A585" s="211"/>
      <c r="B585" s="211"/>
      <c r="C585" s="211"/>
      <c r="D585" s="211"/>
      <c r="E585" s="211"/>
      <c r="F585" s="211"/>
      <c r="G585" s="211"/>
      <c r="H585" s="211"/>
      <c r="I585" s="211"/>
    </row>
    <row r="586" spans="1:9" x14ac:dyDescent="0.3">
      <c r="A586" s="211"/>
      <c r="B586" s="211"/>
      <c r="C586" s="211"/>
      <c r="D586" s="211"/>
      <c r="E586" s="211"/>
      <c r="F586" s="211"/>
      <c r="G586" s="211"/>
      <c r="H586" s="211"/>
      <c r="I586" s="211"/>
    </row>
    <row r="587" spans="1:9" x14ac:dyDescent="0.3">
      <c r="A587" s="211"/>
      <c r="B587" s="211"/>
      <c r="C587" s="211"/>
      <c r="D587" s="211"/>
      <c r="E587" s="211"/>
      <c r="F587" s="211"/>
      <c r="G587" s="211"/>
      <c r="H587" s="211"/>
      <c r="I587" s="211"/>
    </row>
    <row r="588" spans="1:9" x14ac:dyDescent="0.3">
      <c r="A588" s="211"/>
      <c r="B588" s="211"/>
      <c r="C588" s="211"/>
      <c r="D588" s="211"/>
      <c r="E588" s="211"/>
      <c r="F588" s="211"/>
      <c r="G588" s="211"/>
      <c r="H588" s="211"/>
      <c r="I588" s="211"/>
    </row>
    <row r="589" spans="1:9" x14ac:dyDescent="0.3">
      <c r="A589" s="211"/>
      <c r="B589" s="211"/>
      <c r="C589" s="211"/>
      <c r="D589" s="211"/>
      <c r="E589" s="211"/>
      <c r="F589" s="211"/>
      <c r="G589" s="211"/>
      <c r="H589" s="211"/>
      <c r="I589" s="211"/>
    </row>
    <row r="590" spans="1:9" x14ac:dyDescent="0.3">
      <c r="A590" s="211"/>
      <c r="B590" s="211"/>
      <c r="C590" s="211"/>
      <c r="D590" s="211"/>
      <c r="E590" s="211"/>
      <c r="F590" s="211"/>
      <c r="G590" s="211"/>
      <c r="H590" s="211"/>
      <c r="I590" s="211"/>
    </row>
    <row r="591" spans="1:9" x14ac:dyDescent="0.3">
      <c r="A591" s="211"/>
      <c r="B591" s="211"/>
      <c r="C591" s="211"/>
      <c r="D591" s="211"/>
      <c r="E591" s="211"/>
      <c r="F591" s="211"/>
      <c r="G591" s="211"/>
      <c r="H591" s="211"/>
      <c r="I591" s="211"/>
    </row>
    <row r="592" spans="1:9" x14ac:dyDescent="0.3">
      <c r="A592" s="211"/>
      <c r="B592" s="211"/>
      <c r="C592" s="211"/>
      <c r="D592" s="211"/>
      <c r="E592" s="211"/>
      <c r="F592" s="211"/>
      <c r="G592" s="211"/>
      <c r="H592" s="211"/>
      <c r="I592" s="211"/>
    </row>
    <row r="593" spans="1:9" x14ac:dyDescent="0.3">
      <c r="A593" s="211"/>
      <c r="B593" s="211"/>
      <c r="C593" s="211"/>
      <c r="D593" s="211"/>
      <c r="E593" s="211"/>
      <c r="F593" s="211"/>
      <c r="G593" s="211"/>
      <c r="H593" s="211"/>
      <c r="I593" s="211"/>
    </row>
    <row r="594" spans="1:9" x14ac:dyDescent="0.3">
      <c r="A594" s="211"/>
      <c r="B594" s="211"/>
      <c r="C594" s="211"/>
      <c r="D594" s="211"/>
      <c r="E594" s="211"/>
      <c r="F594" s="211"/>
      <c r="G594" s="211"/>
      <c r="H594" s="211"/>
      <c r="I594" s="211"/>
    </row>
    <row r="595" spans="1:9" x14ac:dyDescent="0.3">
      <c r="A595" s="211"/>
      <c r="B595" s="211"/>
      <c r="C595" s="211"/>
      <c r="D595" s="211"/>
      <c r="E595" s="211"/>
      <c r="F595" s="211"/>
      <c r="G595" s="211"/>
      <c r="H595" s="211"/>
      <c r="I595" s="211"/>
    </row>
    <row r="596" spans="1:9" x14ac:dyDescent="0.3">
      <c r="A596" s="211"/>
      <c r="B596" s="211"/>
      <c r="C596" s="211"/>
      <c r="D596" s="211"/>
      <c r="E596" s="211"/>
      <c r="F596" s="211"/>
      <c r="G596" s="211"/>
      <c r="H596" s="211"/>
      <c r="I596" s="211"/>
    </row>
    <row r="597" spans="1:9" x14ac:dyDescent="0.3">
      <c r="A597" s="211"/>
      <c r="B597" s="211"/>
      <c r="C597" s="211"/>
      <c r="D597" s="211"/>
      <c r="E597" s="211"/>
      <c r="F597" s="211"/>
      <c r="G597" s="211"/>
      <c r="H597" s="211"/>
      <c r="I597" s="211"/>
    </row>
    <row r="598" spans="1:9" x14ac:dyDescent="0.3">
      <c r="A598" s="211"/>
      <c r="B598" s="211"/>
      <c r="C598" s="211"/>
      <c r="D598" s="211"/>
      <c r="E598" s="211"/>
      <c r="F598" s="211"/>
      <c r="G598" s="211"/>
      <c r="H598" s="211"/>
      <c r="I598" s="211"/>
    </row>
    <row r="599" spans="1:9" x14ac:dyDescent="0.3">
      <c r="A599" s="211"/>
      <c r="B599" s="211"/>
      <c r="C599" s="211"/>
      <c r="D599" s="211"/>
      <c r="E599" s="211"/>
      <c r="F599" s="211"/>
      <c r="G599" s="211"/>
      <c r="H599" s="211"/>
      <c r="I599" s="211"/>
    </row>
    <row r="600" spans="1:9" x14ac:dyDescent="0.3">
      <c r="A600" s="211"/>
      <c r="B600" s="211"/>
      <c r="C600" s="211"/>
      <c r="D600" s="211"/>
      <c r="E600" s="211"/>
      <c r="F600" s="211"/>
      <c r="G600" s="211"/>
      <c r="H600" s="211"/>
      <c r="I600" s="211"/>
    </row>
    <row r="601" spans="1:9" x14ac:dyDescent="0.3">
      <c r="A601" s="211"/>
      <c r="B601" s="211"/>
      <c r="C601" s="211"/>
      <c r="D601" s="211"/>
      <c r="E601" s="211"/>
      <c r="F601" s="211"/>
      <c r="G601" s="211"/>
      <c r="H601" s="211"/>
      <c r="I601" s="211"/>
    </row>
    <row r="602" spans="1:9" x14ac:dyDescent="0.3">
      <c r="A602" s="211"/>
      <c r="B602" s="211"/>
      <c r="C602" s="211"/>
      <c r="D602" s="211"/>
      <c r="E602" s="211"/>
      <c r="F602" s="211"/>
      <c r="G602" s="211"/>
      <c r="H602" s="211"/>
      <c r="I602" s="211"/>
    </row>
    <row r="603" spans="1:9" x14ac:dyDescent="0.3">
      <c r="A603" s="211"/>
      <c r="B603" s="211"/>
      <c r="C603" s="211"/>
      <c r="D603" s="211"/>
      <c r="E603" s="211"/>
      <c r="F603" s="211"/>
      <c r="G603" s="211"/>
      <c r="H603" s="211"/>
      <c r="I603" s="211"/>
    </row>
    <row r="604" spans="1:9" x14ac:dyDescent="0.3">
      <c r="A604" s="211"/>
      <c r="B604" s="211"/>
      <c r="C604" s="211"/>
      <c r="D604" s="211"/>
      <c r="E604" s="211"/>
      <c r="F604" s="211"/>
      <c r="G604" s="211"/>
      <c r="H604" s="211"/>
      <c r="I604" s="211"/>
    </row>
    <row r="605" spans="1:9" x14ac:dyDescent="0.3">
      <c r="A605" s="211"/>
      <c r="B605" s="211"/>
      <c r="C605" s="211"/>
      <c r="D605" s="211"/>
      <c r="E605" s="211"/>
      <c r="F605" s="211"/>
      <c r="G605" s="211"/>
      <c r="H605" s="211"/>
      <c r="I605" s="211"/>
    </row>
    <row r="606" spans="1:9" x14ac:dyDescent="0.3">
      <c r="A606" s="211"/>
      <c r="B606" s="211"/>
      <c r="C606" s="211"/>
      <c r="D606" s="211"/>
      <c r="E606" s="211"/>
      <c r="F606" s="211"/>
      <c r="G606" s="211"/>
      <c r="H606" s="211"/>
      <c r="I606" s="211"/>
    </row>
    <row r="607" spans="1:9" x14ac:dyDescent="0.3">
      <c r="A607" s="211"/>
      <c r="B607" s="211"/>
      <c r="C607" s="211"/>
      <c r="D607" s="211"/>
      <c r="E607" s="211"/>
      <c r="F607" s="211"/>
      <c r="G607" s="211"/>
      <c r="H607" s="211"/>
      <c r="I607" s="211"/>
    </row>
    <row r="608" spans="1:9" x14ac:dyDescent="0.3">
      <c r="A608" s="211"/>
      <c r="B608" s="211"/>
      <c r="C608" s="211"/>
      <c r="D608" s="211"/>
      <c r="E608" s="211"/>
      <c r="F608" s="211"/>
      <c r="G608" s="211"/>
      <c r="H608" s="211"/>
      <c r="I608" s="211"/>
    </row>
    <row r="609" spans="1:9" x14ac:dyDescent="0.3">
      <c r="A609" s="211"/>
      <c r="B609" s="211"/>
      <c r="C609" s="211"/>
      <c r="D609" s="211"/>
      <c r="E609" s="211"/>
      <c r="F609" s="211"/>
      <c r="G609" s="211"/>
      <c r="H609" s="211"/>
      <c r="I609" s="211"/>
    </row>
    <row r="610" spans="1:9" x14ac:dyDescent="0.3">
      <c r="A610" s="211"/>
      <c r="B610" s="211"/>
      <c r="C610" s="211"/>
      <c r="D610" s="211"/>
      <c r="E610" s="211"/>
      <c r="F610" s="211"/>
      <c r="G610" s="211"/>
      <c r="H610" s="211"/>
      <c r="I610" s="211"/>
    </row>
    <row r="611" spans="1:9" x14ac:dyDescent="0.3">
      <c r="A611" s="211"/>
      <c r="B611" s="211"/>
      <c r="C611" s="211"/>
      <c r="D611" s="211"/>
      <c r="E611" s="211"/>
      <c r="F611" s="211"/>
      <c r="G611" s="211"/>
      <c r="H611" s="211"/>
      <c r="I611" s="211"/>
    </row>
    <row r="612" spans="1:9" x14ac:dyDescent="0.3">
      <c r="A612" s="211"/>
      <c r="B612" s="211"/>
      <c r="C612" s="211"/>
      <c r="D612" s="211"/>
      <c r="E612" s="211"/>
      <c r="F612" s="211"/>
      <c r="G612" s="211"/>
      <c r="H612" s="211"/>
      <c r="I612" s="211"/>
    </row>
    <row r="613" spans="1:9" x14ac:dyDescent="0.3">
      <c r="A613" s="211"/>
      <c r="B613" s="211"/>
      <c r="C613" s="211"/>
      <c r="D613" s="211"/>
      <c r="E613" s="211"/>
      <c r="F613" s="211"/>
      <c r="G613" s="211"/>
      <c r="H613" s="211"/>
      <c r="I613" s="211"/>
    </row>
    <row r="614" spans="1:9" x14ac:dyDescent="0.3">
      <c r="A614" s="211"/>
      <c r="B614" s="211"/>
      <c r="C614" s="211"/>
      <c r="D614" s="211"/>
      <c r="E614" s="211"/>
      <c r="F614" s="211"/>
      <c r="G614" s="211"/>
      <c r="H614" s="211"/>
      <c r="I614" s="211"/>
    </row>
    <row r="615" spans="1:9" x14ac:dyDescent="0.3">
      <c r="A615" s="211"/>
      <c r="B615" s="211"/>
      <c r="C615" s="211"/>
      <c r="D615" s="211"/>
      <c r="E615" s="211"/>
      <c r="F615" s="211"/>
      <c r="G615" s="211"/>
      <c r="H615" s="211"/>
      <c r="I615" s="211"/>
    </row>
    <row r="616" spans="1:9" x14ac:dyDescent="0.3">
      <c r="A616" s="211"/>
      <c r="B616" s="211"/>
      <c r="C616" s="211"/>
      <c r="D616" s="211"/>
      <c r="E616" s="211"/>
      <c r="F616" s="211"/>
      <c r="G616" s="211"/>
      <c r="H616" s="211"/>
      <c r="I616" s="211"/>
    </row>
    <row r="617" spans="1:9" x14ac:dyDescent="0.3">
      <c r="A617" s="211"/>
      <c r="B617" s="211"/>
      <c r="C617" s="211"/>
      <c r="D617" s="211"/>
      <c r="E617" s="211"/>
      <c r="F617" s="211"/>
      <c r="G617" s="211"/>
      <c r="H617" s="211"/>
      <c r="I617" s="211"/>
    </row>
    <row r="618" spans="1:9" x14ac:dyDescent="0.3">
      <c r="A618" s="211"/>
      <c r="B618" s="211"/>
      <c r="C618" s="211"/>
      <c r="D618" s="211"/>
      <c r="E618" s="211"/>
      <c r="F618" s="211"/>
      <c r="G618" s="211"/>
      <c r="H618" s="211"/>
      <c r="I618" s="211"/>
    </row>
    <row r="619" spans="1:9" x14ac:dyDescent="0.3">
      <c r="A619" s="211"/>
      <c r="B619" s="211"/>
      <c r="C619" s="211"/>
      <c r="D619" s="211"/>
      <c r="E619" s="211"/>
      <c r="F619" s="211"/>
      <c r="G619" s="211"/>
      <c r="H619" s="211"/>
      <c r="I619" s="211"/>
    </row>
    <row r="620" spans="1:9" x14ac:dyDescent="0.3">
      <c r="A620" s="211"/>
      <c r="B620" s="211"/>
      <c r="C620" s="211"/>
      <c r="D620" s="211"/>
      <c r="E620" s="211"/>
      <c r="F620" s="211"/>
      <c r="G620" s="211"/>
      <c r="H620" s="211"/>
      <c r="I620" s="211"/>
    </row>
    <row r="621" spans="1:9" x14ac:dyDescent="0.3">
      <c r="A621" s="211"/>
      <c r="B621" s="211"/>
      <c r="C621" s="211"/>
      <c r="D621" s="211"/>
      <c r="E621" s="211"/>
      <c r="F621" s="211"/>
      <c r="G621" s="211"/>
      <c r="H621" s="211"/>
      <c r="I621" s="211"/>
    </row>
    <row r="622" spans="1:9" x14ac:dyDescent="0.3">
      <c r="A622" s="211"/>
      <c r="B622" s="211"/>
      <c r="C622" s="211"/>
      <c r="D622" s="211"/>
      <c r="E622" s="211"/>
      <c r="F622" s="211"/>
      <c r="G622" s="211"/>
      <c r="H622" s="211"/>
      <c r="I622" s="211"/>
    </row>
    <row r="623" spans="1:9" x14ac:dyDescent="0.3">
      <c r="A623" s="211"/>
      <c r="B623" s="211"/>
      <c r="C623" s="211"/>
      <c r="D623" s="211"/>
      <c r="E623" s="211"/>
      <c r="F623" s="211"/>
      <c r="G623" s="211"/>
      <c r="H623" s="211"/>
      <c r="I623" s="211"/>
    </row>
    <row r="624" spans="1:9" x14ac:dyDescent="0.3">
      <c r="A624" s="211"/>
      <c r="B624" s="211"/>
      <c r="C624" s="211"/>
      <c r="D624" s="211"/>
      <c r="E624" s="211"/>
      <c r="F624" s="211"/>
      <c r="G624" s="211"/>
      <c r="H624" s="211"/>
      <c r="I624" s="211"/>
    </row>
    <row r="625" spans="1:9" x14ac:dyDescent="0.3">
      <c r="A625" s="211"/>
      <c r="B625" s="211"/>
      <c r="C625" s="211"/>
      <c r="D625" s="211"/>
      <c r="E625" s="211"/>
      <c r="F625" s="211"/>
      <c r="G625" s="211"/>
      <c r="H625" s="211"/>
      <c r="I625" s="211"/>
    </row>
    <row r="626" spans="1:9" x14ac:dyDescent="0.3">
      <c r="A626" s="211"/>
      <c r="B626" s="211"/>
      <c r="C626" s="211"/>
      <c r="D626" s="211"/>
      <c r="E626" s="211"/>
      <c r="F626" s="211"/>
      <c r="G626" s="211"/>
      <c r="H626" s="211"/>
      <c r="I626" s="211"/>
    </row>
    <row r="627" spans="1:9" x14ac:dyDescent="0.3">
      <c r="A627" s="211"/>
      <c r="B627" s="211"/>
      <c r="C627" s="211"/>
      <c r="D627" s="211"/>
      <c r="E627" s="211"/>
      <c r="F627" s="211"/>
      <c r="G627" s="211"/>
      <c r="H627" s="211"/>
      <c r="I627" s="211"/>
    </row>
    <row r="628" spans="1:9" x14ac:dyDescent="0.3">
      <c r="A628" s="211"/>
      <c r="B628" s="211"/>
      <c r="C628" s="211"/>
      <c r="D628" s="211"/>
      <c r="E628" s="211"/>
      <c r="F628" s="211"/>
      <c r="G628" s="211"/>
      <c r="H628" s="211"/>
      <c r="I628" s="211"/>
    </row>
    <row r="629" spans="1:9" x14ac:dyDescent="0.3">
      <c r="A629" s="211"/>
      <c r="B629" s="211"/>
      <c r="C629" s="211"/>
      <c r="D629" s="211"/>
      <c r="E629" s="211"/>
      <c r="F629" s="211"/>
      <c r="G629" s="211"/>
      <c r="H629" s="211"/>
      <c r="I629" s="211"/>
    </row>
    <row r="630" spans="1:9" x14ac:dyDescent="0.3">
      <c r="A630" s="211"/>
      <c r="B630" s="211"/>
      <c r="C630" s="211"/>
      <c r="D630" s="211"/>
      <c r="E630" s="211"/>
      <c r="F630" s="211"/>
      <c r="G630" s="211"/>
      <c r="H630" s="211"/>
      <c r="I630" s="211"/>
    </row>
    <row r="631" spans="1:9" x14ac:dyDescent="0.3">
      <c r="A631" s="211"/>
      <c r="B631" s="211"/>
      <c r="C631" s="211"/>
      <c r="D631" s="211"/>
      <c r="E631" s="211"/>
      <c r="F631" s="211"/>
      <c r="G631" s="211"/>
      <c r="H631" s="211"/>
      <c r="I631" s="211"/>
    </row>
    <row r="632" spans="1:9" x14ac:dyDescent="0.3">
      <c r="A632" s="211"/>
      <c r="B632" s="211"/>
      <c r="C632" s="211"/>
      <c r="D632" s="211"/>
      <c r="E632" s="211"/>
      <c r="F632" s="211"/>
      <c r="G632" s="211"/>
      <c r="H632" s="211"/>
      <c r="I632" s="211"/>
    </row>
    <row r="633" spans="1:9" x14ac:dyDescent="0.3">
      <c r="A633" s="211"/>
      <c r="B633" s="211"/>
      <c r="C633" s="211"/>
      <c r="D633" s="211"/>
      <c r="E633" s="211"/>
      <c r="F633" s="211"/>
      <c r="G633" s="211"/>
      <c r="H633" s="211"/>
      <c r="I633" s="211"/>
    </row>
    <row r="634" spans="1:9" x14ac:dyDescent="0.3">
      <c r="A634" s="211"/>
      <c r="B634" s="211"/>
      <c r="C634" s="211"/>
      <c r="D634" s="211"/>
      <c r="E634" s="211"/>
      <c r="F634" s="211"/>
      <c r="G634" s="211"/>
      <c r="H634" s="211"/>
      <c r="I634" s="211"/>
    </row>
    <row r="635" spans="1:9" x14ac:dyDescent="0.3">
      <c r="A635" s="211"/>
      <c r="B635" s="211"/>
      <c r="C635" s="211"/>
      <c r="D635" s="211"/>
      <c r="E635" s="211"/>
      <c r="F635" s="211"/>
      <c r="G635" s="211"/>
      <c r="H635" s="211"/>
      <c r="I635" s="211"/>
    </row>
    <row r="636" spans="1:9" x14ac:dyDescent="0.3">
      <c r="A636" s="211"/>
      <c r="B636" s="211"/>
      <c r="C636" s="211"/>
      <c r="D636" s="211"/>
      <c r="E636" s="211"/>
      <c r="F636" s="211"/>
      <c r="G636" s="211"/>
      <c r="H636" s="211"/>
      <c r="I636" s="211"/>
    </row>
    <row r="637" spans="1:9" x14ac:dyDescent="0.3">
      <c r="A637" s="211"/>
      <c r="B637" s="211"/>
      <c r="C637" s="211"/>
      <c r="D637" s="211"/>
      <c r="E637" s="211"/>
      <c r="F637" s="211"/>
      <c r="G637" s="211"/>
      <c r="H637" s="211"/>
      <c r="I637" s="211"/>
    </row>
    <row r="638" spans="1:9" x14ac:dyDescent="0.3">
      <c r="A638" s="211"/>
      <c r="B638" s="211"/>
      <c r="C638" s="211"/>
      <c r="D638" s="211"/>
      <c r="E638" s="211"/>
      <c r="F638" s="211"/>
      <c r="G638" s="211"/>
      <c r="H638" s="211"/>
      <c r="I638" s="211"/>
    </row>
  </sheetData>
  <sheetProtection algorithmName="SHA-512" hashValue="BTvgGL87iHsjgnEExPzaIAqYhll+c+OTZJQHh+mkUylIMvSnyaxL9pVojJblZm8uc3TW78QsuvEoJOgPf4jyYg==" saltValue="5B5TgGIWyw3Lyj+a3BdzX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Balance Sheet</vt:lpstr>
      <vt:lpstr>P&amp;L</vt:lpstr>
      <vt:lpstr>Cash Flow</vt:lpstr>
      <vt:lpstr>MLR</vt:lpstr>
      <vt:lpstr>Assumptions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Holmes, Alicia</dc:creator>
  <cp:lastModifiedBy>Drew Weiskopf</cp:lastModifiedBy>
  <dcterms:created xsi:type="dcterms:W3CDTF">2017-01-27T22:26:30Z</dcterms:created>
  <dcterms:modified xsi:type="dcterms:W3CDTF">2017-02-03T02:30:12Z</dcterms:modified>
</cp:coreProperties>
</file>